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"/>
    </mc:Choice>
  </mc:AlternateContent>
  <xr:revisionPtr revIDLastSave="0" documentId="13_ncr:1_{1D1889E4-E073-E24A-90AC-BB125550DEEF}" xr6:coauthVersionLast="36" xr6:coauthVersionMax="36" xr10:uidLastSave="{00000000-0000-0000-0000-000000000000}"/>
  <bookViews>
    <workbookView xWindow="0" yWindow="460" windowWidth="26440" windowHeight="26740" tabRatio="745" firstSheet="47" activeTab="53" xr2:uid="{00000000-000D-0000-FFFF-FFFF00000000}"/>
  </bookViews>
  <sheets>
    <sheet name="1965-1966" sheetId="1" r:id="rId1"/>
    <sheet name="1966-1967" sheetId="17" r:id="rId2"/>
    <sheet name="1967-1968" sheetId="18" r:id="rId3"/>
    <sheet name="1968-1969" sheetId="19" r:id="rId4"/>
    <sheet name="1969-1970" sheetId="20" r:id="rId5"/>
    <sheet name="1970-1971" sheetId="21" r:id="rId6"/>
    <sheet name="1971-1972" sheetId="22" r:id="rId7"/>
    <sheet name="1972-1973" sheetId="23" r:id="rId8"/>
    <sheet name="1973-1974" sheetId="24" r:id="rId9"/>
    <sheet name="1974-1975" sheetId="25" r:id="rId10"/>
    <sheet name="1975-1976" sheetId="26" r:id="rId11"/>
    <sheet name="1976-1977" sheetId="27" r:id="rId12"/>
    <sheet name="1977-1978" sheetId="28" r:id="rId13"/>
    <sheet name="1978-1979" sheetId="29" r:id="rId14"/>
    <sheet name="1979-1980" sheetId="30" r:id="rId15"/>
    <sheet name="1980-1981" sheetId="31" r:id="rId16"/>
    <sheet name="1981-1982" sheetId="32" r:id="rId17"/>
    <sheet name="1982-1983" sheetId="33" r:id="rId18"/>
    <sheet name="1983-1984" sheetId="34" r:id="rId19"/>
    <sheet name="1984-1985" sheetId="35" r:id="rId20"/>
    <sheet name="1985-1986" sheetId="36" r:id="rId21"/>
    <sheet name="1986-1987" sheetId="37" r:id="rId22"/>
    <sheet name="1987-1988" sheetId="38" r:id="rId23"/>
    <sheet name="1988-1989" sheetId="39" r:id="rId24"/>
    <sheet name="1989-1990" sheetId="40" r:id="rId25"/>
    <sheet name="1990-1991" sheetId="41" r:id="rId26"/>
    <sheet name="1991-1992" sheetId="42" r:id="rId27"/>
    <sheet name="1992-1993" sheetId="43" r:id="rId28"/>
    <sheet name="1993-1994" sheetId="44" r:id="rId29"/>
    <sheet name="1994-1995" sheetId="45" r:id="rId30"/>
    <sheet name="1995-1996" sheetId="46" r:id="rId31"/>
    <sheet name="1996-1997" sheetId="47" r:id="rId32"/>
    <sheet name="1997-1998" sheetId="48" r:id="rId33"/>
    <sheet name="1998-1999" sheetId="49" r:id="rId34"/>
    <sheet name="1999-2000" sheetId="50" r:id="rId35"/>
    <sheet name="2000-2001" sheetId="51" r:id="rId36"/>
    <sheet name="2001-2002" sheetId="52" r:id="rId37"/>
    <sheet name="2002-2003" sheetId="53" r:id="rId38"/>
    <sheet name="2003-2004" sheetId="54" r:id="rId39"/>
    <sheet name="2004-2005" sheetId="55" r:id="rId40"/>
    <sheet name="2005-2006" sheetId="56" r:id="rId41"/>
    <sheet name="2006-2007" sheetId="57" r:id="rId42"/>
    <sheet name="2007-2008" sheetId="58" r:id="rId43"/>
    <sheet name="2008-2009" sheetId="59" r:id="rId44"/>
    <sheet name="2009-2010" sheetId="60" r:id="rId45"/>
    <sheet name="2010-2011" sheetId="61" r:id="rId46"/>
    <sheet name="2011-2012" sheetId="62" r:id="rId47"/>
    <sheet name="2012-2013" sheetId="63" r:id="rId48"/>
    <sheet name="2013-2014" sheetId="64" r:id="rId49"/>
    <sheet name="2014-2015" sheetId="65" r:id="rId50"/>
    <sheet name="2015-2016" sheetId="66" r:id="rId51"/>
    <sheet name="2016-2017" sheetId="67" r:id="rId52"/>
    <sheet name="2017-2018" sheetId="68" r:id="rId53"/>
    <sheet name="2018-2019" sheetId="70" r:id="rId54"/>
    <sheet name="Blad1" sheetId="69" r:id="rId55"/>
  </sheets>
  <definedNames>
    <definedName name="_xlnm.Print_Area" localSheetId="0">'1965-1966'!$A$1:$H$34</definedName>
    <definedName name="_xlnm.Print_Area" localSheetId="1">'1966-1967'!$A$1:$I$18</definedName>
    <definedName name="_xlnm.Print_Area" localSheetId="3">'1968-1969'!$A$1:$K$18</definedName>
    <definedName name="_xlnm.Print_Area" localSheetId="29">'1994-1995'!$A$1:$L$80</definedName>
    <definedName name="_xlnm.Print_Area" localSheetId="33">'1998-1999'!$A$1:$L$76</definedName>
    <definedName name="_xlnm.Print_Area" localSheetId="34">'1999-2000'!$A$1:$L$88</definedName>
    <definedName name="_xlnm.Print_Area" localSheetId="35">'2000-2001'!$A$1:$L$85</definedName>
    <definedName name="_xlnm.Print_Area" localSheetId="36">'2001-2002'!$A$1:$L$100</definedName>
    <definedName name="_xlnm.Print_Area" localSheetId="37">'2002-2003'!$A$1:$L$102</definedName>
    <definedName name="_xlnm.Print_Area" localSheetId="38">'2003-2004'!$A$1:$L$72</definedName>
    <definedName name="_xlnm.Print_Area" localSheetId="39">'2004-2005'!$A$1:$L$96</definedName>
    <definedName name="_xlnm.Print_Area" localSheetId="40">'2005-2006'!$A$1:$L$96</definedName>
    <definedName name="_xlnm.Print_Area" localSheetId="41">'2006-2007'!$A$1:$L$98</definedName>
    <definedName name="_xlnm.Print_Area" localSheetId="42">'2007-2008'!$A$1:$L$67</definedName>
    <definedName name="_xlnm.Print_Area" localSheetId="43">'2008-2009'!$A$1:$L$63</definedName>
    <definedName name="_xlnm.Print_Area" localSheetId="44">'2009-2010'!$A$1:$L$68</definedName>
    <definedName name="_xlnm.Print_Area" localSheetId="45">'2010-2011'!$A$1:$L$59</definedName>
    <definedName name="_xlnm.Print_Area" localSheetId="46">'2011-2012'!$A$1:$L$55</definedName>
    <definedName name="_xlnm.Print_Area" localSheetId="47">'2012-2013'!$A$1:$L$75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70" l="1"/>
  <c r="B19" i="70"/>
  <c r="B3" i="70"/>
  <c r="O38" i="68"/>
  <c r="O19" i="68"/>
  <c r="O3" i="68"/>
  <c r="B38" i="68"/>
  <c r="B19" i="68"/>
  <c r="B3" i="68"/>
  <c r="P34" i="67"/>
  <c r="P18" i="67"/>
  <c r="P3" i="67"/>
  <c r="B18" i="67"/>
  <c r="B34" i="67"/>
  <c r="B3" i="67"/>
  <c r="P39" i="66"/>
  <c r="B40" i="43"/>
  <c r="B20" i="43"/>
  <c r="B3" i="43"/>
  <c r="B59" i="44"/>
  <c r="B40" i="44"/>
  <c r="B23" i="44"/>
  <c r="B3" i="44"/>
  <c r="B61" i="45"/>
  <c r="B43" i="45"/>
  <c r="B22" i="45"/>
  <c r="B3" i="45"/>
  <c r="B56" i="46"/>
  <c r="B39" i="46"/>
  <c r="B21" i="46"/>
  <c r="B3" i="46"/>
  <c r="B54" i="47"/>
  <c r="B36" i="47"/>
  <c r="B18" i="47"/>
  <c r="B3" i="47"/>
  <c r="B61" i="48"/>
  <c r="B53" i="48"/>
  <c r="B37" i="48"/>
  <c r="B17" i="48"/>
  <c r="B3" i="48"/>
  <c r="B67" i="49"/>
  <c r="B56" i="49"/>
  <c r="B37" i="49"/>
  <c r="B18" i="49"/>
  <c r="B3" i="49"/>
  <c r="B56" i="50"/>
  <c r="B39" i="50"/>
  <c r="B20" i="50"/>
  <c r="B3" i="50"/>
  <c r="B43" i="51"/>
  <c r="B33" i="51"/>
  <c r="B18" i="51"/>
  <c r="B3" i="51"/>
  <c r="B48" i="52"/>
  <c r="B34" i="52"/>
  <c r="B16" i="52"/>
  <c r="B3" i="52"/>
  <c r="B52" i="53"/>
  <c r="B36" i="53"/>
  <c r="B18" i="53"/>
  <c r="B3" i="53"/>
  <c r="B51" i="54"/>
  <c r="B34" i="54"/>
  <c r="B18" i="54"/>
  <c r="B3" i="54"/>
  <c r="B75" i="55"/>
  <c r="B65" i="55"/>
  <c r="B51" i="55"/>
  <c r="B37" i="55"/>
  <c r="B17" i="55"/>
  <c r="B3" i="55"/>
  <c r="B60" i="56"/>
  <c r="B50" i="56"/>
  <c r="B34" i="56"/>
  <c r="B18" i="56"/>
  <c r="B3" i="56"/>
  <c r="B73" i="57"/>
  <c r="B64" i="57"/>
  <c r="B54" i="57"/>
  <c r="B33" i="57"/>
  <c r="B17" i="57"/>
  <c r="B3" i="57"/>
  <c r="B51" i="58"/>
  <c r="B35" i="58"/>
  <c r="B17" i="58"/>
  <c r="B3" i="58"/>
  <c r="B57" i="59"/>
  <c r="B38" i="59"/>
  <c r="B19" i="59"/>
  <c r="B3" i="59"/>
  <c r="B52" i="60"/>
  <c r="B35" i="60"/>
  <c r="B19" i="60"/>
  <c r="B3" i="60"/>
  <c r="B35" i="61"/>
  <c r="B20" i="61"/>
  <c r="B3" i="61"/>
  <c r="B39" i="62"/>
  <c r="B20" i="62"/>
  <c r="B3" i="62"/>
  <c r="B62" i="63"/>
  <c r="B39" i="63"/>
  <c r="B23" i="63"/>
  <c r="B3" i="63"/>
  <c r="R72" i="64"/>
  <c r="Q72" i="64"/>
  <c r="P72" i="64"/>
  <c r="R71" i="64"/>
  <c r="Q71" i="64"/>
  <c r="P71" i="64"/>
  <c r="R70" i="64"/>
  <c r="Q70" i="64"/>
  <c r="P70" i="64"/>
  <c r="R69" i="64"/>
  <c r="Q69" i="64"/>
  <c r="P69" i="64"/>
  <c r="R68" i="64"/>
  <c r="Q68" i="64"/>
  <c r="P68" i="64"/>
  <c r="R67" i="64"/>
  <c r="Q67" i="64"/>
  <c r="P67" i="64"/>
  <c r="R66" i="64"/>
  <c r="Q66" i="64"/>
  <c r="P66" i="64"/>
  <c r="R65" i="64"/>
  <c r="Q65" i="64"/>
  <c r="P65" i="64"/>
  <c r="R64" i="64"/>
  <c r="Q64" i="64"/>
  <c r="P64" i="64"/>
  <c r="R63" i="64"/>
  <c r="Q63" i="64"/>
  <c r="P63" i="64"/>
  <c r="R62" i="64"/>
  <c r="Q62" i="64"/>
  <c r="P62" i="64"/>
  <c r="R61" i="64"/>
  <c r="Q61" i="64"/>
  <c r="P61" i="64"/>
  <c r="R60" i="64"/>
  <c r="B60" i="64"/>
  <c r="Q60" i="64"/>
  <c r="P60" i="64"/>
  <c r="R56" i="64"/>
  <c r="Q56" i="64"/>
  <c r="P56" i="64"/>
  <c r="R55" i="64"/>
  <c r="Q55" i="64"/>
  <c r="P55" i="64"/>
  <c r="R54" i="64"/>
  <c r="Q54" i="64"/>
  <c r="P54" i="64"/>
  <c r="R53" i="64"/>
  <c r="Q53" i="64"/>
  <c r="P53" i="64"/>
  <c r="R52" i="64"/>
  <c r="Q52" i="64"/>
  <c r="P52" i="64"/>
  <c r="R51" i="64"/>
  <c r="Q51" i="64"/>
  <c r="P51" i="64"/>
  <c r="R50" i="64"/>
  <c r="Q50" i="64"/>
  <c r="P50" i="64"/>
  <c r="R49" i="64"/>
  <c r="Q49" i="64"/>
  <c r="P49" i="64"/>
  <c r="R48" i="64"/>
  <c r="Q48" i="64"/>
  <c r="P48" i="64"/>
  <c r="R47" i="64"/>
  <c r="Q47" i="64"/>
  <c r="P47" i="64"/>
  <c r="R46" i="64"/>
  <c r="Q46" i="64"/>
  <c r="P46" i="64"/>
  <c r="R45" i="64"/>
  <c r="Q45" i="64"/>
  <c r="P45" i="64"/>
  <c r="R44" i="64"/>
  <c r="Q44" i="64"/>
  <c r="P44" i="64"/>
  <c r="R43" i="64"/>
  <c r="Q43" i="64"/>
  <c r="P43" i="64"/>
  <c r="R42" i="64"/>
  <c r="Q42" i="64"/>
  <c r="P42" i="64"/>
  <c r="R41" i="64"/>
  <c r="Q41" i="64"/>
  <c r="P41" i="64"/>
  <c r="R40" i="64"/>
  <c r="Q40" i="64"/>
  <c r="P40" i="64"/>
  <c r="R39" i="64"/>
  <c r="B39" i="64"/>
  <c r="Q39" i="64"/>
  <c r="P39" i="64"/>
  <c r="R34" i="64"/>
  <c r="Q34" i="64"/>
  <c r="P34" i="64"/>
  <c r="R33" i="64"/>
  <c r="Q33" i="64"/>
  <c r="P33" i="64"/>
  <c r="R32" i="64"/>
  <c r="Q32" i="64"/>
  <c r="P32" i="64"/>
  <c r="R31" i="64"/>
  <c r="Q31" i="64"/>
  <c r="P31" i="64"/>
  <c r="R30" i="64"/>
  <c r="Q30" i="64"/>
  <c r="P30" i="64"/>
  <c r="R29" i="64"/>
  <c r="Q29" i="64"/>
  <c r="P29" i="64"/>
  <c r="R28" i="64"/>
  <c r="Q28" i="64"/>
  <c r="P28" i="64"/>
  <c r="R27" i="64"/>
  <c r="Q27" i="64"/>
  <c r="P27" i="64"/>
  <c r="R26" i="64"/>
  <c r="Q26" i="64"/>
  <c r="P26" i="64"/>
  <c r="R25" i="64"/>
  <c r="Q25" i="64"/>
  <c r="P25" i="64"/>
  <c r="R24" i="64"/>
  <c r="Q24" i="64"/>
  <c r="P24" i="64"/>
  <c r="R23" i="64"/>
  <c r="B23" i="64"/>
  <c r="Q23" i="64"/>
  <c r="P23" i="64"/>
  <c r="R3" i="64"/>
  <c r="B3" i="64"/>
  <c r="Q3" i="64"/>
  <c r="P3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R19" i="64"/>
  <c r="P19" i="64"/>
  <c r="R18" i="64"/>
  <c r="P18" i="64"/>
  <c r="R17" i="64"/>
  <c r="P17" i="64"/>
  <c r="R16" i="64"/>
  <c r="P16" i="64"/>
  <c r="R15" i="64"/>
  <c r="P15" i="64"/>
  <c r="R14" i="64"/>
  <c r="P14" i="64"/>
  <c r="R13" i="64"/>
  <c r="P13" i="64"/>
  <c r="R12" i="64"/>
  <c r="P12" i="64"/>
  <c r="R11" i="64"/>
  <c r="P11" i="64"/>
  <c r="R10" i="64"/>
  <c r="P10" i="64"/>
  <c r="R9" i="64"/>
  <c r="P9" i="64"/>
  <c r="R8" i="64"/>
  <c r="P8" i="64"/>
  <c r="R7" i="64"/>
  <c r="P7" i="64"/>
  <c r="R6" i="64"/>
  <c r="P6" i="64"/>
  <c r="R5" i="64"/>
  <c r="P5" i="64"/>
  <c r="R4" i="64"/>
  <c r="P4" i="64"/>
  <c r="S43" i="65"/>
  <c r="S21" i="65"/>
  <c r="S3" i="65"/>
  <c r="B42" i="65"/>
  <c r="B20" i="65"/>
  <c r="B3" i="65"/>
  <c r="B40" i="66"/>
  <c r="B19" i="66"/>
  <c r="B3" i="66"/>
</calcChain>
</file>

<file path=xl/sharedStrings.xml><?xml version="1.0" encoding="utf-8"?>
<sst xmlns="http://schemas.openxmlformats.org/spreadsheetml/2006/main" count="20906" uniqueCount="3625">
  <si>
    <t>Diederik Mauritz</t>
    <phoneticPr fontId="9" type="noConversion"/>
  </si>
  <si>
    <t>0 (1)</t>
    <phoneticPr fontId="9" type="noConversion"/>
  </si>
  <si>
    <t>1 (2)</t>
    <phoneticPr fontId="9" type="noConversion"/>
  </si>
  <si>
    <t>0 (3)</t>
    <phoneticPr fontId="9" type="noConversion"/>
  </si>
  <si>
    <t>0 (4)</t>
    <phoneticPr fontId="9" type="noConversion"/>
  </si>
  <si>
    <t>Robert den Dekker</t>
    <phoneticPr fontId="9" type="noConversion"/>
  </si>
  <si>
    <t>0 (2)</t>
    <phoneticPr fontId="9" type="noConversion"/>
  </si>
  <si>
    <t>1 (3)</t>
    <phoneticPr fontId="9" type="noConversion"/>
  </si>
  <si>
    <t>Ricardo Veen</t>
    <phoneticPr fontId="9" type="noConversion"/>
  </si>
  <si>
    <t>0 (4) r</t>
    <phoneticPr fontId="9" type="noConversion"/>
  </si>
  <si>
    <t>0 (1)</t>
    <phoneticPr fontId="9" type="noConversion"/>
  </si>
  <si>
    <t>0 (2)</t>
    <phoneticPr fontId="9" type="noConversion"/>
  </si>
  <si>
    <t>1 (3)</t>
    <phoneticPr fontId="9" type="noConversion"/>
  </si>
  <si>
    <t>0 (4)</t>
    <phoneticPr fontId="9" type="noConversion"/>
  </si>
  <si>
    <t>H. Van Houwelingen</t>
    <phoneticPr fontId="9" type="noConversion"/>
  </si>
  <si>
    <t>3 uit 4</t>
  </si>
  <si>
    <t>J. de Ruiter</t>
  </si>
  <si>
    <t>P. Bruyn</t>
  </si>
  <si>
    <t>41 uit 90</t>
  </si>
  <si>
    <t>L.W. Rutgers</t>
    <phoneticPr fontId="9" type="noConversion"/>
  </si>
  <si>
    <t>Z. Cormehic</t>
    <phoneticPr fontId="9" type="noConversion"/>
  </si>
  <si>
    <t>H. Kragten</t>
    <phoneticPr fontId="9" type="noConversion"/>
  </si>
  <si>
    <t>W. Rietveld</t>
    <phoneticPr fontId="9" type="noConversion"/>
  </si>
  <si>
    <t>R. Deurloo (j)</t>
  </si>
  <si>
    <t>0 uit 1</t>
  </si>
  <si>
    <t>22½ uit 60</t>
  </si>
  <si>
    <t>40-50</t>
  </si>
  <si>
    <t>D.T.U. V (t)</t>
  </si>
  <si>
    <t>Prud. Vincit I (u)</t>
  </si>
  <si>
    <t>Utstud III (u)</t>
  </si>
  <si>
    <t>Gorinchem II (t)</t>
  </si>
  <si>
    <t>6 nov. 1973</t>
  </si>
  <si>
    <t>27 nov. 1973</t>
  </si>
  <si>
    <t>11 dec. 1973</t>
  </si>
  <si>
    <t>7 jan. 1974</t>
  </si>
  <si>
    <t>H. Boot (j)</t>
  </si>
  <si>
    <t>Stukkenjagers III (u)</t>
    <phoneticPr fontId="9" type="noConversion"/>
  </si>
  <si>
    <t>De Combinatie I (t)</t>
    <phoneticPr fontId="9" type="noConversion"/>
  </si>
  <si>
    <t>M.J.A. Couwenberg</t>
    <phoneticPr fontId="9" type="noConversion"/>
  </si>
  <si>
    <t>15 feb. 1966</t>
  </si>
  <si>
    <t>3 mrt. 1966</t>
  </si>
  <si>
    <t>0 (1)</t>
  </si>
  <si>
    <t>K. Kersbergen</t>
  </si>
  <si>
    <t>1 (2)</t>
  </si>
  <si>
    <t>J. van Houweling</t>
  </si>
  <si>
    <t>1 (7)</t>
    <phoneticPr fontId="9" type="noConversion"/>
  </si>
  <si>
    <t>3½-4½</t>
    <phoneticPr fontId="0" type="noConversion"/>
  </si>
  <si>
    <t>3 uit 8</t>
    <phoneticPr fontId="9" type="noConversion"/>
  </si>
  <si>
    <t>6 uit 8</t>
    <phoneticPr fontId="9" type="noConversion"/>
  </si>
  <si>
    <t>5 uit 8</t>
    <phoneticPr fontId="9" type="noConversion"/>
  </si>
  <si>
    <t>0 (1)</t>
    <phoneticPr fontId="9" type="noConversion"/>
  </si>
  <si>
    <t>1 (5)</t>
    <phoneticPr fontId="9" type="noConversion"/>
  </si>
  <si>
    <t>Het Kasteel I (t)</t>
    <phoneticPr fontId="9" type="noConversion"/>
  </si>
  <si>
    <t>2 dec. 2014</t>
    <phoneticPr fontId="9" type="noConversion"/>
  </si>
  <si>
    <t>0 (6)</t>
    <phoneticPr fontId="0" type="noConversion"/>
  </si>
  <si>
    <t>19 mrt. 1985</t>
  </si>
  <si>
    <t xml:space="preserve"> 0 (1)</t>
    <phoneticPr fontId="9" type="noConversion"/>
  </si>
  <si>
    <t>0 (3)</t>
    <phoneticPr fontId="9" type="noConversion"/>
  </si>
  <si>
    <t>H. Kooy</t>
    <phoneticPr fontId="9" type="noConversion"/>
  </si>
  <si>
    <t>P.C. Tromp</t>
    <phoneticPr fontId="9" type="noConversion"/>
  </si>
  <si>
    <t>0 (8)</t>
    <phoneticPr fontId="9" type="noConversion"/>
  </si>
  <si>
    <t>0 (5)</t>
    <phoneticPr fontId="9" type="noConversion"/>
  </si>
  <si>
    <t>0 (6)</t>
    <phoneticPr fontId="9" type="noConversion"/>
  </si>
  <si>
    <t>M. Van Wingerden</t>
    <phoneticPr fontId="9" type="noConversion"/>
  </si>
  <si>
    <t>19 feb. 1980</t>
  </si>
  <si>
    <t>25 mrt. 1980</t>
  </si>
  <si>
    <t>11 apr. 1980</t>
  </si>
  <si>
    <t>29 apr. 1980</t>
  </si>
  <si>
    <t>J. Kwakernaak</t>
  </si>
  <si>
    <t>4½ uit 7</t>
  </si>
  <si>
    <t>3 uit 9</t>
  </si>
  <si>
    <t>1½ uit 6</t>
  </si>
  <si>
    <t>3 uit 5</t>
  </si>
  <si>
    <t>5 uit 5</t>
  </si>
  <si>
    <t>W. Huis</t>
  </si>
  <si>
    <t>1 uit 6</t>
  </si>
  <si>
    <t>F. van Kralingen</t>
  </si>
  <si>
    <t>Team 3 (2e Kl. D)</t>
    <phoneticPr fontId="0" type="noConversion"/>
  </si>
  <si>
    <t>Team 2  (1e Kl. A)</t>
    <phoneticPr fontId="0" type="noConversion"/>
  </si>
  <si>
    <t>21 okt. 1986</t>
  </si>
  <si>
    <t>11 nov. 1986</t>
  </si>
  <si>
    <t>P. Roeland</t>
  </si>
  <si>
    <t>J.T. de Jager (j)</t>
  </si>
  <si>
    <t>42-48</t>
  </si>
  <si>
    <t>26 okt. 1982</t>
  </si>
  <si>
    <t>9 nov. 1982</t>
  </si>
  <si>
    <t>20 dec. 1982</t>
  </si>
  <si>
    <t>24 jan. 1983</t>
  </si>
  <si>
    <t>0 (4) R</t>
  </si>
  <si>
    <t>1 (5) R</t>
  </si>
  <si>
    <t>5½-2½</t>
    <phoneticPr fontId="9" type="noConversion"/>
  </si>
  <si>
    <t>1 (2)</t>
    <phoneticPr fontId="9" type="noConversion"/>
  </si>
  <si>
    <t>1 (3)</t>
    <phoneticPr fontId="9" type="noConversion"/>
  </si>
  <si>
    <t>A.J. Van Houwelingen</t>
    <phoneticPr fontId="9" type="noConversion"/>
  </si>
  <si>
    <t>1 (7)</t>
    <phoneticPr fontId="9" type="noConversion"/>
  </si>
  <si>
    <t>W.M. Deurloo</t>
    <phoneticPr fontId="9" type="noConversion"/>
  </si>
  <si>
    <t>0 (8)</t>
    <phoneticPr fontId="9" type="noConversion"/>
  </si>
  <si>
    <t>1 (5)</t>
    <phoneticPr fontId="9" type="noConversion"/>
  </si>
  <si>
    <t>0 (4)</t>
    <phoneticPr fontId="9" type="noConversion"/>
  </si>
  <si>
    <t>1 (6)</t>
    <phoneticPr fontId="9" type="noConversion"/>
  </si>
  <si>
    <t>D.T.U. II (u)</t>
  </si>
  <si>
    <t>21 okt. 1969</t>
  </si>
  <si>
    <t>4 nov. 1969</t>
  </si>
  <si>
    <t>20 okt. 1977</t>
  </si>
  <si>
    <t>Meerkerk I (u)</t>
  </si>
  <si>
    <t>Nieuwegein I (t)</t>
  </si>
  <si>
    <t>D. de Jager</t>
  </si>
  <si>
    <t>J.F. Vonk</t>
  </si>
  <si>
    <t>Team 2 (4e Kl. D)</t>
  </si>
  <si>
    <t>3½-6½</t>
  </si>
  <si>
    <t>3-7</t>
  </si>
  <si>
    <t>4-6</t>
  </si>
  <si>
    <t>Leerdam II (t)</t>
  </si>
  <si>
    <t>Acquoy I (u)</t>
  </si>
  <si>
    <t>Ameide I (t)</t>
  </si>
  <si>
    <t>24 okt. 1967</t>
  </si>
  <si>
    <t>20 nov. 1967</t>
  </si>
  <si>
    <t>P.U.E.M. I (u)</t>
  </si>
  <si>
    <t>U.C.S. II (t)</t>
  </si>
  <si>
    <t>1½ uit 4</t>
    <phoneticPr fontId="9" type="noConversion"/>
  </si>
  <si>
    <t>2 uit 2</t>
    <phoneticPr fontId="9" type="noConversion"/>
  </si>
  <si>
    <t>1 uit 2</t>
    <phoneticPr fontId="9" type="noConversion"/>
  </si>
  <si>
    <t>22 mrt. 1982</t>
  </si>
  <si>
    <t>1 (8)</t>
    <phoneticPr fontId="9" type="noConversion"/>
  </si>
  <si>
    <t>0 (1)</t>
    <phoneticPr fontId="9" type="noConversion"/>
  </si>
  <si>
    <t>½ (5)</t>
    <phoneticPr fontId="0" type="noConversion"/>
  </si>
  <si>
    <t>½ (7)</t>
    <phoneticPr fontId="0" type="noConversion"/>
  </si>
  <si>
    <t>1 (2)</t>
    <phoneticPr fontId="9" type="noConversion"/>
  </si>
  <si>
    <t>0 (3)</t>
    <phoneticPr fontId="9" type="noConversion"/>
  </si>
  <si>
    <t>0 (5)</t>
    <phoneticPr fontId="9" type="noConversion"/>
  </si>
  <si>
    <t>1 (7)</t>
    <phoneticPr fontId="9" type="noConversion"/>
  </si>
  <si>
    <t>0 (4)</t>
    <phoneticPr fontId="9" type="noConversion"/>
  </si>
  <si>
    <t>3-5</t>
    <phoneticPr fontId="9" type="noConversion"/>
  </si>
  <si>
    <t>P.C. Tromp</t>
    <phoneticPr fontId="9" type="noConversion"/>
  </si>
  <si>
    <t>2½-5½</t>
    <phoneticPr fontId="9" type="noConversion"/>
  </si>
  <si>
    <t>6 jan. 1977</t>
  </si>
  <si>
    <t>8 feb. 1977</t>
  </si>
  <si>
    <t>Team 1 (4e Kl. C)</t>
  </si>
  <si>
    <t>5-5</t>
  </si>
  <si>
    <t>2-8</t>
  </si>
  <si>
    <t>4½-5½</t>
  </si>
  <si>
    <t>1½-8½</t>
  </si>
  <si>
    <t>7-3</t>
  </si>
  <si>
    <t>5½-4½</t>
  </si>
  <si>
    <t>Kanaleneiland III (t)</t>
  </si>
  <si>
    <t>0 (1)</t>
    <phoneticPr fontId="9" type="noConversion"/>
  </si>
  <si>
    <t>0 (3)</t>
    <phoneticPr fontId="9" type="noConversion"/>
  </si>
  <si>
    <t>30 jan. 2015</t>
    <phoneticPr fontId="9" type="noConversion"/>
  </si>
  <si>
    <t>Soest II (t)</t>
    <phoneticPr fontId="9" type="noConversion"/>
  </si>
  <si>
    <t>3 mrt. 2015</t>
    <phoneticPr fontId="9" type="noConversion"/>
  </si>
  <si>
    <t>Rivierenland I (u)</t>
    <phoneticPr fontId="9" type="noConversion"/>
  </si>
  <si>
    <t>5 uit 9</t>
    <phoneticPr fontId="9" type="noConversion"/>
  </si>
  <si>
    <t>3 uit 6</t>
    <phoneticPr fontId="9" type="noConversion"/>
  </si>
  <si>
    <t>4 uit 9</t>
    <phoneticPr fontId="9" type="noConversion"/>
  </si>
  <si>
    <t>3 uit 9</t>
    <phoneticPr fontId="9" type="noConversion"/>
  </si>
  <si>
    <t>5½ uit 9</t>
    <phoneticPr fontId="9" type="noConversion"/>
  </si>
  <si>
    <t>0 uit 2</t>
    <phoneticPr fontId="9" type="noConversion"/>
  </si>
  <si>
    <t>L.W. Rutgers</t>
    <phoneticPr fontId="9" type="noConversion"/>
  </si>
  <si>
    <t>0 (7)</t>
    <phoneticPr fontId="9" type="noConversion"/>
  </si>
  <si>
    <t>1 uit 1</t>
    <phoneticPr fontId="9" type="noConversion"/>
  </si>
  <si>
    <t>1 uit 1</t>
    <phoneticPr fontId="9" type="noConversion"/>
  </si>
  <si>
    <t>29 uit 72</t>
    <phoneticPr fontId="9" type="noConversion"/>
  </si>
  <si>
    <t>29-41</t>
    <phoneticPr fontId="9" type="noConversion"/>
  </si>
  <si>
    <t>32½-47½</t>
  </si>
  <si>
    <t>Oud Zuylen V (u)</t>
  </si>
  <si>
    <t>1 nov. 1984</t>
  </si>
  <si>
    <t>13 nov. 1984</t>
  </si>
  <si>
    <t>18 dec. 1984</t>
  </si>
  <si>
    <t>4 feb. 1985</t>
  </si>
  <si>
    <t>26 feb. 1985</t>
  </si>
  <si>
    <t>12 mrt. 1985</t>
  </si>
  <si>
    <t>R.J.D. van Delft</t>
  </si>
  <si>
    <t>A.J. van Houwelingen (j)</t>
  </si>
  <si>
    <t>R. Bos</t>
  </si>
  <si>
    <t>33½ uit 80</t>
  </si>
  <si>
    <t>A.J. Else</t>
    <phoneticPr fontId="9" type="noConversion"/>
  </si>
  <si>
    <t>0 (7) R</t>
  </si>
  <si>
    <t>R.A. Bruyn</t>
  </si>
  <si>
    <t>2 uit 4</t>
  </si>
  <si>
    <t>W.F. Overbeeke</t>
  </si>
  <si>
    <t>D.B.C. I (t)</t>
  </si>
  <si>
    <t>Vianen I (t)</t>
  </si>
  <si>
    <t>2 uit 8</t>
    <phoneticPr fontId="9" type="noConversion"/>
  </si>
  <si>
    <t>1 uit 2</t>
    <phoneticPr fontId="9" type="noConversion"/>
  </si>
  <si>
    <t>2½ uit 6</t>
    <phoneticPr fontId="9" type="noConversion"/>
  </si>
  <si>
    <t>2 uit 8</t>
    <phoneticPr fontId="9" type="noConversion"/>
  </si>
  <si>
    <t>2½ uit 5</t>
    <phoneticPr fontId="9" type="noConversion"/>
  </si>
  <si>
    <t>5½ uit 6</t>
    <phoneticPr fontId="9" type="noConversion"/>
  </si>
  <si>
    <t>12 jan. 1982</t>
  </si>
  <si>
    <t>2 feb. 1982</t>
  </si>
  <si>
    <t>8 mrt. 1982</t>
  </si>
  <si>
    <t>Corné de Goeij</t>
    <phoneticPr fontId="9" type="noConversion"/>
  </si>
  <si>
    <t>Mees Kraaijeveld</t>
    <phoneticPr fontId="9" type="noConversion"/>
  </si>
  <si>
    <t>Dean Weverling</t>
    <phoneticPr fontId="9" type="noConversion"/>
  </si>
  <si>
    <t>Michael van der Zee</t>
    <phoneticPr fontId="9" type="noConversion"/>
  </si>
  <si>
    <t>7½ uit 8</t>
  </si>
  <si>
    <t>B. van Dijk</t>
  </si>
  <si>
    <t>S.P. van de Vlies</t>
  </si>
  <si>
    <t>W.M. Deurloo</t>
  </si>
  <si>
    <t>5 feb. 1974</t>
  </si>
  <si>
    <t>A. Kamphuis</t>
  </si>
  <si>
    <t>4 mrt. 1974</t>
  </si>
  <si>
    <t>1-3</t>
    <phoneticPr fontId="9" type="noConversion"/>
  </si>
  <si>
    <t>10 nov. 2015</t>
    <phoneticPr fontId="9" type="noConversion"/>
  </si>
  <si>
    <t>HSC Helmond I (u)</t>
    <phoneticPr fontId="9" type="noConversion"/>
  </si>
  <si>
    <t>Leudal I (t)</t>
    <phoneticPr fontId="9" type="noConversion"/>
  </si>
  <si>
    <t>WLC I (u)</t>
    <phoneticPr fontId="9" type="noConversion"/>
  </si>
  <si>
    <t>5 uit 9</t>
    <phoneticPr fontId="9" type="noConversion"/>
  </si>
  <si>
    <t>3 uit 7</t>
    <phoneticPr fontId="9" type="noConversion"/>
  </si>
  <si>
    <t>1 uit 2</t>
    <phoneticPr fontId="9" type="noConversion"/>
  </si>
  <si>
    <t>E. Delwel</t>
    <phoneticPr fontId="9" type="noConversion"/>
  </si>
  <si>
    <t>38½-33½</t>
    <phoneticPr fontId="9" type="noConversion"/>
  </si>
  <si>
    <t>38½ uit 72</t>
    <phoneticPr fontId="9" type="noConversion"/>
  </si>
  <si>
    <t>½ uit 2</t>
    <phoneticPr fontId="9" type="noConversion"/>
  </si>
  <si>
    <t>H. Van der Hoek</t>
    <phoneticPr fontId="9" type="noConversion"/>
  </si>
  <si>
    <t>Vianen III (u)</t>
  </si>
  <si>
    <t>22 apr. 1985</t>
  </si>
  <si>
    <t>Paul Keres V (u)</t>
    <phoneticPr fontId="9" type="noConversion"/>
  </si>
  <si>
    <t>19 nov. 2014</t>
    <phoneticPr fontId="9" type="noConversion"/>
  </si>
  <si>
    <t>1 (7)</t>
    <phoneticPr fontId="9" type="noConversion"/>
  </si>
  <si>
    <t>Utrecht IV (t)</t>
    <phoneticPr fontId="9" type="noConversion"/>
  </si>
  <si>
    <t>Rivierenland II (t)</t>
    <phoneticPr fontId="9" type="noConversion"/>
  </si>
  <si>
    <t>7 okt. 2015</t>
    <phoneticPr fontId="9" type="noConversion"/>
  </si>
  <si>
    <t>B. Fijlstra</t>
    <phoneticPr fontId="0" type="noConversion"/>
  </si>
  <si>
    <t>E.L. Korevaar ©</t>
    <phoneticPr fontId="0" type="noConversion"/>
  </si>
  <si>
    <t>Meerkerk II (u)</t>
  </si>
  <si>
    <t>Vianen III (t)</t>
  </si>
  <si>
    <t>IJsselstein I (u)</t>
  </si>
  <si>
    <t>2 nov. 1965</t>
  </si>
  <si>
    <t>15 nov. 1965</t>
  </si>
  <si>
    <t>7 dec.  1965</t>
  </si>
  <si>
    <t>13 jan. 1966</t>
  </si>
  <si>
    <t>0 (2)</t>
    <phoneticPr fontId="9" type="noConversion"/>
  </si>
  <si>
    <t>B. Van Geldere</t>
    <phoneticPr fontId="9" type="noConversion"/>
  </si>
  <si>
    <t>J. Post ©</t>
    <phoneticPr fontId="9" type="noConversion"/>
  </si>
  <si>
    <t>W.M. Deurloo</t>
    <phoneticPr fontId="9" type="noConversion"/>
  </si>
  <si>
    <t>B. Van Hees</t>
    <phoneticPr fontId="9" type="noConversion"/>
  </si>
  <si>
    <t>R.J. Van Driel</t>
    <phoneticPr fontId="9" type="noConversion"/>
  </si>
  <si>
    <t>Dubbelschaak '97 (t)</t>
    <phoneticPr fontId="9" type="noConversion"/>
  </si>
  <si>
    <t>L. Schakel</t>
    <phoneticPr fontId="9" type="noConversion"/>
  </si>
  <si>
    <t>1 (2) r</t>
    <phoneticPr fontId="9" type="noConversion"/>
  </si>
  <si>
    <t>1 (6) r</t>
    <phoneticPr fontId="9" type="noConversion"/>
  </si>
  <si>
    <t>A.C. Uittenbogaard</t>
    <phoneticPr fontId="9" type="noConversion"/>
  </si>
  <si>
    <t>44-26</t>
  </si>
  <si>
    <t>Montfoort I (u)</t>
  </si>
  <si>
    <t>7 uit 9</t>
  </si>
  <si>
    <t>2½ uit 9</t>
  </si>
  <si>
    <t>4½ uit 8</t>
  </si>
  <si>
    <t>3½ uit 9</t>
  </si>
  <si>
    <t>2½ uit 8</t>
    <phoneticPr fontId="9" type="noConversion"/>
  </si>
  <si>
    <t>2½ uit 5</t>
    <phoneticPr fontId="9" type="noConversion"/>
  </si>
  <si>
    <t>4 uit 6</t>
    <phoneticPr fontId="9" type="noConversion"/>
  </si>
  <si>
    <t>31 mrt.1987</t>
  </si>
  <si>
    <t>7 apr. 1987</t>
  </si>
  <si>
    <t>27 apr. 1987</t>
  </si>
  <si>
    <t>28½ uit 72</t>
  </si>
  <si>
    <t>3½-4½</t>
  </si>
  <si>
    <t>5-3</t>
  </si>
  <si>
    <t>1½-6½</t>
  </si>
  <si>
    <t>29-43</t>
  </si>
  <si>
    <t>Geldermalsen II (t)</t>
  </si>
  <si>
    <t>Kanaleneiland III (u)</t>
  </si>
  <si>
    <t>16 dec. 1986</t>
  </si>
  <si>
    <t>15 jan. 1987</t>
  </si>
  <si>
    <t>11 jan. 1983</t>
  </si>
  <si>
    <t>10 feb. 1987</t>
  </si>
  <si>
    <t>15 feb. 1982</t>
  </si>
  <si>
    <t>8 mrt. 1983</t>
  </si>
  <si>
    <t>22 mrt. 1983</t>
  </si>
  <si>
    <t>22 apr. 1983</t>
  </si>
  <si>
    <t>T.A. Bos (j)</t>
  </si>
  <si>
    <t>F.P.M. Kesteloo</t>
  </si>
  <si>
    <t>1 (7) R</t>
  </si>
  <si>
    <t>1 uit 5</t>
  </si>
  <si>
    <t>42 uit 90</t>
  </si>
  <si>
    <t>Overvecht II (t)</t>
  </si>
  <si>
    <t>Leerdam I (t)</t>
  </si>
  <si>
    <t>Zeist III (u)</t>
  </si>
  <si>
    <t>26 okt. 1976</t>
  </si>
  <si>
    <t>18 nov. 1976</t>
  </si>
  <si>
    <t>7 dec. 1976</t>
  </si>
  <si>
    <t>22 apr. 1977</t>
  </si>
  <si>
    <t>1 uit 8</t>
  </si>
  <si>
    <t>6 uit 8</t>
  </si>
  <si>
    <t>3 uit 8</t>
  </si>
  <si>
    <t>13 dec. 1982</t>
  </si>
  <si>
    <t>1 uit 4</t>
  </si>
  <si>
    <t>D. Aanen (j)</t>
  </si>
  <si>
    <t>I.A. Clarisse (j)</t>
  </si>
  <si>
    <t>J.A. Andeweg</t>
  </si>
  <si>
    <t>42½ uit 90</t>
  </si>
  <si>
    <t>46½-43½</t>
  </si>
  <si>
    <t>P.C. Vlot</t>
  </si>
  <si>
    <t>A. Huisman jr.</t>
  </si>
  <si>
    <t>R. de Vaal</t>
  </si>
  <si>
    <t>11 nov. 1977</t>
  </si>
  <si>
    <t>6 dec. 1977</t>
  </si>
  <si>
    <t>17 jan. 1978</t>
  </si>
  <si>
    <t>31 jan. 1978</t>
  </si>
  <si>
    <t>Vianen II (u)</t>
  </si>
  <si>
    <t>½ (9)</t>
  </si>
  <si>
    <t>0 (8)</t>
  </si>
  <si>
    <t>2½ uit 6</t>
  </si>
  <si>
    <t>20 nov. 1975</t>
  </si>
  <si>
    <t>16 dec. 1975</t>
  </si>
  <si>
    <t>5 jan. 1976</t>
  </si>
  <si>
    <t>20 jan. 1976</t>
  </si>
  <si>
    <t>24 feb. 1976</t>
  </si>
  <si>
    <t>17 mrt. 2015</t>
    <phoneticPr fontId="9" type="noConversion"/>
  </si>
  <si>
    <t>ZZ-Combinatie I (t)</t>
    <phoneticPr fontId="9" type="noConversion"/>
  </si>
  <si>
    <t>7 apr. 2015</t>
    <phoneticPr fontId="9" type="noConversion"/>
  </si>
  <si>
    <t>Utrecht III (u)</t>
    <phoneticPr fontId="9" type="noConversion"/>
  </si>
  <si>
    <t>Woerden I (t)</t>
  </si>
  <si>
    <t>De Rode Loper IV (u)</t>
    <phoneticPr fontId="9" type="noConversion"/>
  </si>
  <si>
    <t>E. Korevaar (j)</t>
  </si>
  <si>
    <t>S.P. van der Vlies</t>
  </si>
  <si>
    <t>W. Kwakernaak</t>
  </si>
  <si>
    <t>RSC 't Pionekke I (t)</t>
    <phoneticPr fontId="9" type="noConversion"/>
  </si>
  <si>
    <t>De Drie Torens I (u)</t>
    <phoneticPr fontId="9" type="noConversion"/>
  </si>
  <si>
    <t>27 sept. 2014</t>
    <phoneticPr fontId="9" type="noConversion"/>
  </si>
  <si>
    <t>T.T. Schakel</t>
    <phoneticPr fontId="0" type="noConversion"/>
  </si>
  <si>
    <t>H. Boot</t>
    <phoneticPr fontId="0" type="noConversion"/>
  </si>
  <si>
    <t>Team 1 (KNSB 3H)</t>
    <phoneticPr fontId="0" type="noConversion"/>
  </si>
  <si>
    <t>H. Karelse</t>
    <phoneticPr fontId="9" type="noConversion"/>
  </si>
  <si>
    <t>H. Van der Hoek</t>
    <phoneticPr fontId="9" type="noConversion"/>
  </si>
  <si>
    <t>½-7½</t>
    <phoneticPr fontId="9" type="noConversion"/>
  </si>
  <si>
    <t>0 (2)</t>
    <phoneticPr fontId="9" type="noConversion"/>
  </si>
  <si>
    <t>0 (4)</t>
    <phoneticPr fontId="9" type="noConversion"/>
  </si>
  <si>
    <t>0 (8)</t>
    <phoneticPr fontId="9" type="noConversion"/>
  </si>
  <si>
    <t>M. Van Wingerden</t>
    <phoneticPr fontId="9" type="noConversion"/>
  </si>
  <si>
    <t>H. Karelse</t>
    <phoneticPr fontId="9" type="noConversion"/>
  </si>
  <si>
    <t>1 (10)</t>
  </si>
  <si>
    <t>H.A. Nijpels</t>
  </si>
  <si>
    <t>43 uit 70</t>
  </si>
  <si>
    <t>De Rode Loper I (t)</t>
    <phoneticPr fontId="9" type="noConversion"/>
  </si>
  <si>
    <t>9 dec. 2014</t>
    <phoneticPr fontId="9" type="noConversion"/>
  </si>
  <si>
    <t>Amersfoort IV (u)</t>
    <phoneticPr fontId="9" type="noConversion"/>
  </si>
  <si>
    <t>Moira Domtoren III (u)</t>
    <phoneticPr fontId="9" type="noConversion"/>
  </si>
  <si>
    <t>6 feb. 2015</t>
    <phoneticPr fontId="9" type="noConversion"/>
  </si>
  <si>
    <t>3½ uit 9</t>
    <phoneticPr fontId="9" type="noConversion"/>
  </si>
  <si>
    <t>0 (8)</t>
    <phoneticPr fontId="9" type="noConversion"/>
  </si>
  <si>
    <t>W. Klopper (j)</t>
  </si>
  <si>
    <t>Vianen II (t)</t>
  </si>
  <si>
    <t>Geldermalsen I (u)</t>
  </si>
  <si>
    <t>0 (6)</t>
    <phoneticPr fontId="9" type="noConversion"/>
  </si>
  <si>
    <t>E. Delwel</t>
    <phoneticPr fontId="9" type="noConversion"/>
  </si>
  <si>
    <t>Team 2 (3e Kl. D)</t>
  </si>
  <si>
    <t>I.T. Lodder</t>
  </si>
  <si>
    <t>14 mrt. 1989</t>
  </si>
  <si>
    <t>4 apr. 1989</t>
  </si>
  <si>
    <t>24 apr. 1989</t>
  </si>
  <si>
    <t>2½ uit  9</t>
  </si>
  <si>
    <t>W.F. Kesteloo (j)</t>
  </si>
  <si>
    <t>33 uit 72</t>
  </si>
  <si>
    <t>Team 2 (4e Kl. G)</t>
  </si>
  <si>
    <t>8-0</t>
  </si>
  <si>
    <t>7½-½</t>
  </si>
  <si>
    <t>7-1</t>
  </si>
  <si>
    <t>49½-14½</t>
  </si>
  <si>
    <t>Almkerk II (t)</t>
  </si>
  <si>
    <t>Oud Zuylen VIII (u)</t>
  </si>
  <si>
    <t>Cothen I (t)</t>
  </si>
  <si>
    <t>T. van de Poll (j)</t>
  </si>
  <si>
    <t>Jeugd B1 (2e Kl. B)</t>
  </si>
  <si>
    <t>4-1 R</t>
  </si>
  <si>
    <t>2½-2½</t>
  </si>
  <si>
    <t>4½-½</t>
  </si>
  <si>
    <t>28-17</t>
  </si>
  <si>
    <t>7 mrt. 1989</t>
  </si>
  <si>
    <t>Doorn/Drieberg. I (t)</t>
  </si>
  <si>
    <t>Zeist I (u)</t>
  </si>
  <si>
    <t>Bunnik I (t)</t>
  </si>
  <si>
    <t>43½-36½</t>
  </si>
  <si>
    <t>Almkerk I (t)</t>
  </si>
  <si>
    <t>De Clompion II (u)</t>
  </si>
  <si>
    <t>U.C.S. III (t)</t>
  </si>
  <si>
    <t>Nieuwegein IV (t)</t>
  </si>
  <si>
    <t>Zuilichem II (u)</t>
  </si>
  <si>
    <t>11 dec. 1979</t>
  </si>
  <si>
    <t>7 jan. 1980</t>
  </si>
  <si>
    <t>12 feb. 1980</t>
  </si>
  <si>
    <t>2 apr. 1985</t>
  </si>
  <si>
    <t>19 apr. 1985</t>
  </si>
  <si>
    <t>8 uit 9</t>
  </si>
  <si>
    <t>10 mrt. 1980</t>
  </si>
  <si>
    <t>1 apr. 1980</t>
  </si>
  <si>
    <t>15 apr. 1980</t>
  </si>
  <si>
    <t>A. de Wilt</t>
  </si>
  <si>
    <t>Utrecht IV (t)</t>
  </si>
  <si>
    <t>Kanaleneiland II (u)</t>
  </si>
  <si>
    <t>Paul Keres V (t)</t>
  </si>
  <si>
    <t>4 uit 8</t>
  </si>
  <si>
    <t>3 uit 7</t>
  </si>
  <si>
    <t>Demka I (t)</t>
  </si>
  <si>
    <t>3½ uit 6</t>
  </si>
  <si>
    <t>26 mrt. 1974</t>
  </si>
  <si>
    <t>18 apr. 1974</t>
  </si>
  <si>
    <t>5 uit 9</t>
  </si>
  <si>
    <t>1 nov. 2014</t>
    <phoneticPr fontId="9" type="noConversion"/>
  </si>
  <si>
    <t>22 nov. 2014</t>
    <phoneticPr fontId="9" type="noConversion"/>
  </si>
  <si>
    <t>7 feb. 2015</t>
    <phoneticPr fontId="9" type="noConversion"/>
  </si>
  <si>
    <t>7 mrt. 2015</t>
    <phoneticPr fontId="9" type="noConversion"/>
  </si>
  <si>
    <t>13 dec. 2014</t>
    <phoneticPr fontId="9" type="noConversion"/>
  </si>
  <si>
    <t>Geldermalsen II (u)</t>
  </si>
  <si>
    <t>1 uit 1</t>
    <phoneticPr fontId="9" type="noConversion"/>
  </si>
  <si>
    <t>Ameide I (u)</t>
  </si>
  <si>
    <t>Culemborg I (t)</t>
  </si>
  <si>
    <t>Acquoy I (t)</t>
  </si>
  <si>
    <t>1 (6)</t>
    <phoneticPr fontId="9" type="noConversion"/>
  </si>
  <si>
    <t>A. De Jong</t>
    <phoneticPr fontId="9" type="noConversion"/>
  </si>
  <si>
    <t>0 (7)</t>
    <phoneticPr fontId="9" type="noConversion"/>
  </si>
  <si>
    <t>Leerdam I (u)</t>
  </si>
  <si>
    <t>Oud Zuylen II (u)</t>
  </si>
  <si>
    <t>De Dom-Tuindorp III (t)</t>
  </si>
  <si>
    <t>23 nov. 1972</t>
  </si>
  <si>
    <t>T. Blanken</t>
  </si>
  <si>
    <t>P.G. den Toom (j)</t>
  </si>
  <si>
    <t>A. Slob</t>
  </si>
  <si>
    <t>2 uit 2</t>
  </si>
  <si>
    <t>W. Leeuwis (j)</t>
  </si>
  <si>
    <t>0 uit 5</t>
  </si>
  <si>
    <t>T.T. Schakel (j)</t>
  </si>
  <si>
    <t>8½ uit 9</t>
  </si>
  <si>
    <t>P. Th. Kaptein</t>
  </si>
  <si>
    <t>1 uit 1</t>
  </si>
  <si>
    <t>48 uit 90</t>
  </si>
  <si>
    <t>42½-47½</t>
  </si>
  <si>
    <t>Paul Keres IV (u)</t>
  </si>
  <si>
    <t>21 mrt. 2015</t>
    <phoneticPr fontId="9" type="noConversion"/>
  </si>
  <si>
    <t>11 apr. 2015</t>
    <phoneticPr fontId="9" type="noConversion"/>
  </si>
  <si>
    <t>25 apr. 2015</t>
    <phoneticPr fontId="9" type="noConversion"/>
  </si>
  <si>
    <t>Houten I (t)</t>
    <phoneticPr fontId="9" type="noConversion"/>
  </si>
  <si>
    <t>28 okt. 2014</t>
    <phoneticPr fontId="9" type="noConversion"/>
  </si>
  <si>
    <t>7-1</t>
    <phoneticPr fontId="9" type="noConversion"/>
  </si>
  <si>
    <t>19 nov. 1974</t>
  </si>
  <si>
    <t>13 dec. 1974</t>
  </si>
  <si>
    <t>11 feb. 1975</t>
  </si>
  <si>
    <t>4 mrt. 1975</t>
  </si>
  <si>
    <t>20 mrt. 1975</t>
  </si>
  <si>
    <t>1 apr. 1975</t>
  </si>
  <si>
    <t>4  uit 9</t>
  </si>
  <si>
    <t>1 uit 7</t>
  </si>
  <si>
    <t>4½ uit 6</t>
  </si>
  <si>
    <t>Nieuwegein V (u)</t>
  </si>
  <si>
    <t>½ uit 6</t>
  </si>
  <si>
    <t>33 uit 90</t>
  </si>
  <si>
    <t>48-42</t>
  </si>
  <si>
    <t>27 okt. 1981</t>
  </si>
  <si>
    <t>30 nov. 1981</t>
  </si>
  <si>
    <t>22 dec. 1981</t>
  </si>
  <si>
    <t>13 jan. 1987</t>
  </si>
  <si>
    <t>24 feb. 1987</t>
  </si>
  <si>
    <t>19 mrt. 1987</t>
  </si>
  <si>
    <t>6 feb. 1990</t>
  </si>
  <si>
    <t>6 mrt. 1990</t>
  </si>
  <si>
    <t>26 mrt. 1990</t>
  </si>
  <si>
    <t>24 apr. 1990</t>
  </si>
  <si>
    <t>8 mei 1990</t>
  </si>
  <si>
    <t>38 uit 72</t>
  </si>
  <si>
    <t>Team 3 (4e Kl. G)</t>
  </si>
  <si>
    <t>23½-32½</t>
  </si>
  <si>
    <t>Rode Loper IV (u)</t>
  </si>
  <si>
    <t>23 jan. 1990</t>
  </si>
  <si>
    <t>20 feb. 1990</t>
  </si>
  <si>
    <t>20 mrt. 1990</t>
  </si>
  <si>
    <t>9 apr. 1990</t>
  </si>
  <si>
    <t>3 mrt. 1987</t>
  </si>
  <si>
    <t>17 mrt. 1987</t>
  </si>
  <si>
    <t>14 apr. 1987</t>
  </si>
  <si>
    <t>28 apr. 1987</t>
  </si>
  <si>
    <t>Jeugd B1 (1e Kl.)</t>
  </si>
  <si>
    <t>J.J. Vonk (j)</t>
  </si>
  <si>
    <t>55½-34½</t>
  </si>
  <si>
    <t>Oud Zuylen V (t)</t>
  </si>
  <si>
    <t>Gorinchem III (t)</t>
  </si>
  <si>
    <t>Woerden III (t)</t>
  </si>
  <si>
    <t>22 feb. 1977</t>
  </si>
  <si>
    <t>8 mrt. 1977</t>
  </si>
  <si>
    <t>5 apr. 1977</t>
  </si>
  <si>
    <t>28 okt. 1982</t>
  </si>
  <si>
    <t>23 nov. 1982</t>
  </si>
  <si>
    <t>Leusden I (t)</t>
  </si>
  <si>
    <t>De Pion I (u)</t>
  </si>
  <si>
    <t>4 jan. 1983</t>
  </si>
  <si>
    <t>18 jan. 1983</t>
  </si>
  <si>
    <t>8 feb. 1983</t>
  </si>
  <si>
    <t>1 mrt. 1983</t>
  </si>
  <si>
    <t>21 mrt. 1983</t>
  </si>
  <si>
    <t>26 apr. 1983</t>
  </si>
  <si>
    <t>25 okt. 1983</t>
  </si>
  <si>
    <t>15 nov. 1983</t>
  </si>
  <si>
    <t>6 dec. 1983</t>
  </si>
  <si>
    <t>10 jan. 1984</t>
  </si>
  <si>
    <t>26 jan. 1984</t>
  </si>
  <si>
    <t>2 nov. 1967</t>
  </si>
  <si>
    <t>6½ uit 8</t>
  </si>
  <si>
    <t>9 mrt. 1976</t>
  </si>
  <si>
    <t>4 uit 5</t>
  </si>
  <si>
    <t>A. van 't Hof</t>
  </si>
  <si>
    <t>5 uit 6</t>
  </si>
  <si>
    <t>23 okt. 1975</t>
  </si>
  <si>
    <t>3½ uit 8</t>
  </si>
  <si>
    <t>Woerden I (u)</t>
  </si>
  <si>
    <t>Prudentia Vincit I (t)</t>
  </si>
  <si>
    <t>S.W. van Eeden</t>
  </si>
  <si>
    <t>M. Korevaar (j)</t>
  </si>
  <si>
    <t>F. v. Houwelingen (j)</t>
  </si>
  <si>
    <t>J.M. Boer (j)</t>
  </si>
  <si>
    <t>W. Schakel (j)</t>
  </si>
  <si>
    <t>30 apr. 2015</t>
    <phoneticPr fontId="9" type="noConversion"/>
  </si>
  <si>
    <t>De Damrakkers I (u)</t>
    <phoneticPr fontId="9" type="noConversion"/>
  </si>
  <si>
    <t>7 jan. 2015</t>
    <phoneticPr fontId="9" type="noConversion"/>
  </si>
  <si>
    <t>½ uit 2</t>
    <phoneticPr fontId="9" type="noConversion"/>
  </si>
  <si>
    <t>0 uit 1</t>
    <phoneticPr fontId="9" type="noConversion"/>
  </si>
  <si>
    <t>½ uit 1</t>
    <phoneticPr fontId="9" type="noConversion"/>
  </si>
  <si>
    <t>5½ uit 9</t>
    <phoneticPr fontId="9" type="noConversion"/>
  </si>
  <si>
    <t>35½ uit 72</t>
    <phoneticPr fontId="9" type="noConversion"/>
  </si>
  <si>
    <t>4½ uit 8</t>
    <phoneticPr fontId="9" type="noConversion"/>
  </si>
  <si>
    <t>0 (4)</t>
    <phoneticPr fontId="9" type="noConversion"/>
  </si>
  <si>
    <t>0 (6) r</t>
    <phoneticPr fontId="9" type="noConversion"/>
  </si>
  <si>
    <t>6-2</t>
    <phoneticPr fontId="9" type="noConversion"/>
  </si>
  <si>
    <t>0 (8)</t>
    <phoneticPr fontId="9" type="noConversion"/>
  </si>
  <si>
    <t>7 dec. 1972</t>
  </si>
  <si>
    <t>21 dec. 1972</t>
  </si>
  <si>
    <t>18 jan. 1973</t>
  </si>
  <si>
    <t>1 feb. 1973</t>
  </si>
  <si>
    <t>6 mrt. 1973</t>
  </si>
  <si>
    <t>29 mrt. 1973</t>
  </si>
  <si>
    <t>31 uit 70</t>
  </si>
  <si>
    <t>41-49</t>
  </si>
  <si>
    <t>Overvecht I (u)</t>
  </si>
  <si>
    <t>Zeist II (t)</t>
  </si>
  <si>
    <t>Moira II (u)</t>
  </si>
  <si>
    <t>25 okt. 1979</t>
  </si>
  <si>
    <t>13 nov. 1979</t>
  </si>
  <si>
    <t>18 dec. 1979</t>
  </si>
  <si>
    <t>10 jan .1980</t>
  </si>
  <si>
    <t>5 feb. 1980</t>
  </si>
  <si>
    <t>19 dec. 1978</t>
  </si>
  <si>
    <t>23 jan. 1979</t>
  </si>
  <si>
    <t>26 mrt. 1979</t>
  </si>
  <si>
    <t>17 apr. 1979</t>
  </si>
  <si>
    <t>P. Kaptein</t>
  </si>
  <si>
    <t>3½ uit 5</t>
  </si>
  <si>
    <t>2 uit 7</t>
  </si>
  <si>
    <t>11 dec. 1984</t>
  </si>
  <si>
    <t>5 feb. 1985</t>
  </si>
  <si>
    <t>De Torenspits I (u)</t>
  </si>
  <si>
    <t>29 jan. 1985</t>
  </si>
  <si>
    <t>12 feb. 1985</t>
  </si>
  <si>
    <t>J.C. Bruyn</t>
  </si>
  <si>
    <t>38 uit 70</t>
  </si>
  <si>
    <t>26 mrt. 1985</t>
  </si>
  <si>
    <t>15 apr. 1985</t>
  </si>
  <si>
    <t>21 feb. 1989</t>
  </si>
  <si>
    <t>S. van den Oord (j)</t>
  </si>
  <si>
    <t>34 uit 64</t>
  </si>
  <si>
    <t>Jeugd C1 (2e Kl. B)</t>
  </si>
  <si>
    <t>17-15</t>
  </si>
  <si>
    <t>D.B.C. II (t)</t>
  </si>
  <si>
    <t>Vegtlust V (t)</t>
  </si>
  <si>
    <t>Putten I (u)</t>
  </si>
  <si>
    <t>5 nov. 1991</t>
  </si>
  <si>
    <t>19 nov. 1991</t>
  </si>
  <si>
    <t>Sander van den Oord</t>
  </si>
  <si>
    <t>Sven Hamerpagt</t>
  </si>
  <si>
    <t>Torenspits II (u)</t>
  </si>
  <si>
    <t>Doredenkers II (t)</t>
  </si>
  <si>
    <t>20 okt. 1988</t>
  </si>
  <si>
    <t>15 nov. 1988</t>
  </si>
  <si>
    <t>20 dec. 1988</t>
  </si>
  <si>
    <t>17 jan. 1989</t>
  </si>
  <si>
    <t>6 feb. 1989</t>
  </si>
  <si>
    <t>Vegtlust II (u)</t>
  </si>
  <si>
    <t>17 dec. 1984</t>
  </si>
  <si>
    <t>Kanaleneiland IV (u)</t>
  </si>
  <si>
    <t>30 okt. 1979</t>
  </si>
  <si>
    <t>19 nov. 1979</t>
  </si>
  <si>
    <t>Team 3 (4e Kl. F)</t>
  </si>
  <si>
    <t>22 jan. 1985</t>
  </si>
  <si>
    <t>Marcel Boer</t>
  </si>
  <si>
    <t>Theo Bos</t>
  </si>
  <si>
    <t>29 uit 45</t>
  </si>
  <si>
    <t>36-54</t>
  </si>
  <si>
    <t>Doorn/Drieb. I (u)</t>
  </si>
  <si>
    <t>De Clompion I (t)</t>
  </si>
  <si>
    <t>Kanaleneiland II (t)</t>
  </si>
  <si>
    <t>28 okt. 1985</t>
  </si>
  <si>
    <t>19 nov. 1985</t>
  </si>
  <si>
    <t>19 feb. 1974</t>
  </si>
  <si>
    <t>37-53</t>
  </si>
  <si>
    <t>21 jan. 1986</t>
  </si>
  <si>
    <t>20 feb. 1986</t>
  </si>
  <si>
    <t>11 mrt. 1986</t>
  </si>
  <si>
    <t>25 mrt. 1986</t>
  </si>
  <si>
    <t>15 apr. 1986</t>
  </si>
  <si>
    <t>1½ uit 9</t>
  </si>
  <si>
    <t>2½ uit 8</t>
  </si>
  <si>
    <t>4½ uit 9</t>
  </si>
  <si>
    <t>6 uit 9</t>
  </si>
  <si>
    <t>1½ uit 8</t>
  </si>
  <si>
    <t>De Dom V (u)</t>
  </si>
  <si>
    <t>Voerendaal III (t)</t>
    <phoneticPr fontId="9" type="noConversion"/>
  </si>
  <si>
    <t>22½-37½</t>
  </si>
  <si>
    <t>Vianen IV (t)</t>
  </si>
  <si>
    <t>Zaltbommel I (u)</t>
  </si>
  <si>
    <t>Acquoy II (u)</t>
  </si>
  <si>
    <t>21 feb. 1966</t>
  </si>
  <si>
    <t>22 mrt. 1966</t>
  </si>
  <si>
    <t>A.C. Boot</t>
  </si>
  <si>
    <t>1 (1)</t>
  </si>
  <si>
    <t>C. Schakel (j)</t>
  </si>
  <si>
    <t>A.J. Stasse</t>
  </si>
  <si>
    <t>0 (3)</t>
  </si>
  <si>
    <t>E.F. de Groot</t>
  </si>
  <si>
    <t>14 nov. 1972</t>
  </si>
  <si>
    <t>11 dec. 1972</t>
  </si>
  <si>
    <t>0 (2)</t>
  </si>
  <si>
    <t>29 jan. 1973</t>
  </si>
  <si>
    <t>2 jan. 1973</t>
  </si>
  <si>
    <t>K.F. Nijpels-Antes</t>
  </si>
  <si>
    <t>0 uit 6</t>
  </si>
  <si>
    <t>1 uit 2</t>
  </si>
  <si>
    <t>1 (3)</t>
    <phoneticPr fontId="9" type="noConversion"/>
  </si>
  <si>
    <t>J. Post</t>
  </si>
  <si>
    <t>½</t>
  </si>
  <si>
    <t>41 uit 70</t>
  </si>
  <si>
    <t>40½-39½</t>
  </si>
  <si>
    <t>0 (1)</t>
    <phoneticPr fontId="9" type="noConversion"/>
  </si>
  <si>
    <t xml:space="preserve"> 0 (2)</t>
    <phoneticPr fontId="9" type="noConversion"/>
  </si>
  <si>
    <t>4 uit 8</t>
    <phoneticPr fontId="9" type="noConversion"/>
  </si>
  <si>
    <t>1 (7)</t>
    <phoneticPr fontId="9" type="noConversion"/>
  </si>
  <si>
    <t>1 (8) R</t>
    <phoneticPr fontId="9" type="noConversion"/>
  </si>
  <si>
    <t>1½ uit 3</t>
    <phoneticPr fontId="9" type="noConversion"/>
  </si>
  <si>
    <t>30½ uit 64</t>
    <phoneticPr fontId="9" type="noConversion"/>
  </si>
  <si>
    <t>9 dec. 1969</t>
  </si>
  <si>
    <t>6 jan. 1970</t>
  </si>
  <si>
    <t>12 jan. 1970</t>
  </si>
  <si>
    <t>3 feb. 1970</t>
  </si>
  <si>
    <t>3 mrt.1970</t>
  </si>
  <si>
    <t>31 mrt. 1970</t>
  </si>
  <si>
    <t>2½-7½</t>
  </si>
  <si>
    <t>11-59</t>
  </si>
  <si>
    <t>IJsselstein II (u)</t>
  </si>
  <si>
    <t>Hardinxveld I (t)</t>
  </si>
  <si>
    <t>0 (6)</t>
    <phoneticPr fontId="9" type="noConversion"/>
  </si>
  <si>
    <t>M. Couwenberg</t>
    <phoneticPr fontId="9" type="noConversion"/>
  </si>
  <si>
    <t>20 feb. 1968</t>
  </si>
  <si>
    <t>5 jan. 1982</t>
  </si>
  <si>
    <t>7 jan. 1975</t>
  </si>
  <si>
    <t>11 feb. 1982</t>
  </si>
  <si>
    <t>2 mrt. 1982</t>
  </si>
  <si>
    <t>23 mrt. 1982</t>
  </si>
  <si>
    <t>6 apr. 1982</t>
  </si>
  <si>
    <t>6½ uit 9</t>
  </si>
  <si>
    <t>Vianen IV (u)</t>
  </si>
  <si>
    <t>Lopik I (t)</t>
  </si>
  <si>
    <t>Houten I (t)</t>
  </si>
  <si>
    <t>2 nov. 1989</t>
  </si>
  <si>
    <t>Zeist III (t)</t>
  </si>
  <si>
    <t>Torenspits I (u)</t>
  </si>
  <si>
    <t>Vegtlust III (u)</t>
  </si>
  <si>
    <t>8 dec. 1986</t>
  </si>
  <si>
    <t>14 feb. 1994</t>
  </si>
  <si>
    <t>8 mrt. 1994</t>
  </si>
  <si>
    <t>Peter Rietveld</t>
  </si>
  <si>
    <t>Robin Snijders</t>
  </si>
  <si>
    <t>Joachim Graafland</t>
  </si>
  <si>
    <t>Wilbert de Jong</t>
  </si>
  <si>
    <t>20½ uit 36</t>
  </si>
  <si>
    <t>15 mei 1990</t>
  </si>
  <si>
    <t>26 okt. 1989</t>
  </si>
  <si>
    <t>E. de Jong</t>
  </si>
  <si>
    <t>1  (7)</t>
  </si>
  <si>
    <t>G. van Tilburg</t>
  </si>
  <si>
    <t>23½ uit 56</t>
  </si>
  <si>
    <t>43½-28½</t>
  </si>
  <si>
    <t>Breukelen I (u)</t>
  </si>
  <si>
    <t>Clompion I (u)</t>
  </si>
  <si>
    <t>29 okt. 1990</t>
  </si>
  <si>
    <t>20 nov. 1990</t>
  </si>
  <si>
    <t>11 dec. 1990</t>
  </si>
  <si>
    <t>1½-3½</t>
  </si>
  <si>
    <t>½-4½</t>
  </si>
  <si>
    <t>5-0</t>
  </si>
  <si>
    <t>22½-17½</t>
  </si>
  <si>
    <t>Gorinchem I (u)</t>
  </si>
  <si>
    <t>Culemborg III (u)</t>
  </si>
  <si>
    <t>12 mrt. 1991</t>
  </si>
  <si>
    <t>En Passant I (t)</t>
  </si>
  <si>
    <t>En Passant II (u)</t>
  </si>
  <si>
    <t>B.S.G. I (t)</t>
  </si>
  <si>
    <t>23 okt. 1986</t>
  </si>
  <si>
    <t>17 feb. 1987</t>
  </si>
  <si>
    <t>13 mrt. 1987</t>
  </si>
  <si>
    <t>24 mrt. 1987</t>
  </si>
  <si>
    <t>9 apr. 1987</t>
  </si>
  <si>
    <t>Sander den Dikken</t>
  </si>
  <si>
    <t>22½ uit 40</t>
  </si>
  <si>
    <t>55½ uit 90</t>
  </si>
  <si>
    <t>Overvecht II (u)</t>
  </si>
  <si>
    <t>2-2 R</t>
  </si>
  <si>
    <t>10-10</t>
  </si>
  <si>
    <t>37½-52½</t>
  </si>
  <si>
    <t>9 uit 19</t>
  </si>
  <si>
    <t>32-40</t>
  </si>
  <si>
    <t>Doorn/Drieb. II (u)</t>
  </si>
  <si>
    <t>De Torenspits I (t)</t>
  </si>
  <si>
    <t>26 okt. 1987</t>
  </si>
  <si>
    <t>30 mrt. 1976</t>
  </si>
  <si>
    <t>27 apr. 1976</t>
  </si>
  <si>
    <t>4 uit 9</t>
  </si>
  <si>
    <t>5½ uit 9</t>
  </si>
  <si>
    <t>8 jan. 1968</t>
  </si>
  <si>
    <t>23 jan. 1968</t>
  </si>
  <si>
    <t>12 feb. 1968</t>
  </si>
  <si>
    <t>Utrecht VI (t)</t>
  </si>
  <si>
    <t>37-33</t>
  </si>
  <si>
    <t>5 mrt. 1968</t>
  </si>
  <si>
    <t>C. Vos</t>
  </si>
  <si>
    <t>De Dom Tuindorp V (t)</t>
  </si>
  <si>
    <t>Prudentia Vincit I (u)</t>
  </si>
  <si>
    <t>Overvecht I (t)</t>
  </si>
  <si>
    <t>Utrecht VI (u)</t>
  </si>
  <si>
    <t>26 okt. 1970</t>
  </si>
  <si>
    <t>11 uit 70</t>
  </si>
  <si>
    <t>7½-2½</t>
  </si>
  <si>
    <t>41-29</t>
  </si>
  <si>
    <t>G. de Haan</t>
  </si>
  <si>
    <t>0 (6)</t>
  </si>
  <si>
    <t>Moira Domtoren V (t)</t>
    <phoneticPr fontId="9" type="noConversion"/>
  </si>
  <si>
    <t>0 (5)</t>
    <phoneticPr fontId="9" type="noConversion"/>
  </si>
  <si>
    <t>15 mrt. 1968</t>
  </si>
  <si>
    <t>1 (1) R</t>
  </si>
  <si>
    <t>½ (2)</t>
  </si>
  <si>
    <t>½ (6)</t>
  </si>
  <si>
    <t>C. de Wit</t>
  </si>
  <si>
    <t>½ (10)</t>
  </si>
  <si>
    <t>24 uit 60</t>
  </si>
  <si>
    <t>1-9</t>
  </si>
  <si>
    <t>0-10</t>
  </si>
  <si>
    <t>22 apr. 1975</t>
  </si>
  <si>
    <t>0 uit 7</t>
  </si>
  <si>
    <t>1-7</t>
    <phoneticPr fontId="9" type="noConversion"/>
  </si>
  <si>
    <t>0 (2)</t>
    <phoneticPr fontId="9" type="noConversion"/>
  </si>
  <si>
    <t>J.W. Reuser (j)</t>
  </si>
  <si>
    <t>25½ uit 60</t>
  </si>
  <si>
    <t>21 uit 60</t>
  </si>
  <si>
    <t>21-39</t>
  </si>
  <si>
    <t>Team 1 (4e Kl. D)</t>
  </si>
  <si>
    <t>8-2</t>
  </si>
  <si>
    <t>8½-1½</t>
  </si>
  <si>
    <t>6½-3½</t>
  </si>
  <si>
    <t>6-4</t>
  </si>
  <si>
    <t>44½-25½</t>
  </si>
  <si>
    <t>IJsselstein II (t)</t>
  </si>
  <si>
    <t>Team 1 (2e Kl. D)</t>
  </si>
  <si>
    <t>31-39</t>
  </si>
  <si>
    <t>Utrecht V (t)</t>
  </si>
  <si>
    <t>Leerdam II (u)</t>
  </si>
  <si>
    <t>4-4</t>
    <phoneticPr fontId="9" type="noConversion"/>
  </si>
  <si>
    <t>28 nov. 1978</t>
  </si>
  <si>
    <t>12 feb. 1979</t>
  </si>
  <si>
    <t>20½ uit 35</t>
  </si>
  <si>
    <t>Doorn/Drieberg. II (t)</t>
  </si>
  <si>
    <t>30 okt. 1984</t>
  </si>
  <si>
    <t>20 nov. 1984</t>
  </si>
  <si>
    <t>33-39</t>
  </si>
  <si>
    <t>12½ uit 20</t>
  </si>
  <si>
    <t>6-2</t>
  </si>
  <si>
    <t>11 feb. 1992</t>
  </si>
  <si>
    <t>27 feb. 1992</t>
  </si>
  <si>
    <t>25 okt. 1988</t>
  </si>
  <si>
    <t>22 nov. 1988</t>
  </si>
  <si>
    <t>4 mrt. 1985</t>
  </si>
  <si>
    <t>6 dec. 1988</t>
  </si>
  <si>
    <t>12 jan. 1989</t>
  </si>
  <si>
    <t>31 jan. 1989</t>
  </si>
  <si>
    <t>21 nov. 1995</t>
  </si>
  <si>
    <t>2 jan. 1996</t>
  </si>
  <si>
    <t>6 feb. 1996</t>
  </si>
  <si>
    <t>19 mrt. 1996</t>
  </si>
  <si>
    <t>16 apr. 1996</t>
  </si>
  <si>
    <t>9 mei 1996</t>
  </si>
  <si>
    <t>D.A.H. Donk</t>
  </si>
  <si>
    <t>Bart Visser</t>
  </si>
  <si>
    <t>31 mrt. 1992</t>
  </si>
  <si>
    <t>Elvira Keizer</t>
  </si>
  <si>
    <t>17 uit 32</t>
  </si>
  <si>
    <t>39-33</t>
  </si>
  <si>
    <t>Rating</t>
  </si>
  <si>
    <t>Nieuwegein IV (u)</t>
  </si>
  <si>
    <t>Oog in Al I (u)</t>
  </si>
  <si>
    <t>2 nov. 1992</t>
  </si>
  <si>
    <t>17 nov. 1992</t>
  </si>
  <si>
    <t>17 dec. 1992</t>
  </si>
  <si>
    <t>5 jan. 1993</t>
  </si>
  <si>
    <t>18 feb. 1993</t>
  </si>
  <si>
    <t>3 apr. 1989</t>
  </si>
  <si>
    <t>2 mei 1989</t>
  </si>
  <si>
    <t>8 uit 8</t>
  </si>
  <si>
    <t xml:space="preserve"> 1 uit 1</t>
  </si>
  <si>
    <t>49½ uit 64</t>
  </si>
  <si>
    <t>Houten I (u)</t>
  </si>
  <si>
    <t>T.R.I.O. III (t)</t>
  </si>
  <si>
    <t>Rode Loper V (u)</t>
  </si>
  <si>
    <t>Moira III (t)</t>
  </si>
  <si>
    <t>Bunnik III (t)</t>
  </si>
  <si>
    <t>Het Gambiet II (t)</t>
  </si>
  <si>
    <t>1 nov. 1988</t>
  </si>
  <si>
    <t>13 dec. 1988</t>
  </si>
  <si>
    <t>3 jan. 1989</t>
  </si>
  <si>
    <t>30 jan. 1989</t>
  </si>
  <si>
    <t>9 dec. 1985</t>
  </si>
  <si>
    <t>43½ uit 80</t>
  </si>
  <si>
    <t>G. Heerkens</t>
  </si>
  <si>
    <t>A. Monshouwer</t>
  </si>
  <si>
    <t>7 jan. 1986</t>
  </si>
  <si>
    <t>11 apr. 1989</t>
  </si>
  <si>
    <t>25 apr. 1989</t>
  </si>
  <si>
    <t>A.J. van Tilburg</t>
  </si>
  <si>
    <t>W. van Tilburg</t>
  </si>
  <si>
    <t>Caïssa II (t)</t>
  </si>
  <si>
    <t>Culemborg I (u)</t>
  </si>
  <si>
    <t>Team 2 (4e Kl. H)</t>
  </si>
  <si>
    <t>Tuindorp III (u)</t>
  </si>
  <si>
    <t>Score</t>
  </si>
  <si>
    <t>26 okt. 1965</t>
  </si>
  <si>
    <t>26 nov. 1965</t>
  </si>
  <si>
    <t>4 jan. 1966</t>
  </si>
  <si>
    <t>1 feb. 1966</t>
  </si>
  <si>
    <t>Leerdam III (t)</t>
  </si>
  <si>
    <t>Team 2 (4e Kl. E)</t>
  </si>
  <si>
    <t>31½-48½</t>
  </si>
  <si>
    <t>Zuilichem I (t)</t>
  </si>
  <si>
    <t>Acquoy II (t)</t>
  </si>
  <si>
    <t>Culemborg II (u)</t>
  </si>
  <si>
    <t>Nieuwegein II (t)</t>
  </si>
  <si>
    <t>0 (4)</t>
  </si>
  <si>
    <t>P. Schakel (j)</t>
  </si>
  <si>
    <t>0 (5)</t>
  </si>
  <si>
    <t>½ (3)</t>
  </si>
  <si>
    <t>F.P. Antes</t>
  </si>
  <si>
    <t>2½ uit 4</t>
  </si>
  <si>
    <t>A. Tamming (j)</t>
  </si>
  <si>
    <t>0 uit 4</t>
  </si>
  <si>
    <t>W.M. Deurloo (j)</t>
  </si>
  <si>
    <t>1½ uit 3</t>
  </si>
  <si>
    <t>6½-1½</t>
    <phoneticPr fontId="0" type="noConversion"/>
  </si>
  <si>
    <t>De Dom-Tuindorp VI (t)</t>
  </si>
  <si>
    <t>Oog in Al II (t)</t>
  </si>
  <si>
    <t>U.C.S. II (u)</t>
  </si>
  <si>
    <t>Prudentia Vincit II (u)</t>
  </si>
  <si>
    <t>3½ uit 7</t>
    <phoneticPr fontId="9" type="noConversion"/>
  </si>
  <si>
    <t>2 uit 6</t>
    <phoneticPr fontId="9" type="noConversion"/>
  </si>
  <si>
    <t>5 uit 8</t>
    <phoneticPr fontId="9" type="noConversion"/>
  </si>
  <si>
    <t>1 uit 5</t>
    <phoneticPr fontId="9" type="noConversion"/>
  </si>
  <si>
    <t>0 uit 1</t>
    <phoneticPr fontId="9" type="noConversion"/>
  </si>
  <si>
    <t>0 (8)</t>
    <phoneticPr fontId="9" type="noConversion"/>
  </si>
  <si>
    <t>1½-6½</t>
    <phoneticPr fontId="0" type="noConversion"/>
  </si>
  <si>
    <t>0 (1)</t>
    <phoneticPr fontId="9" type="noConversion"/>
  </si>
  <si>
    <t>½ (2)</t>
    <phoneticPr fontId="0" type="noConversion"/>
  </si>
  <si>
    <t>C. Hoogendoorn (j)</t>
  </si>
  <si>
    <t>31½ uit 67</t>
  </si>
  <si>
    <t>33-57</t>
  </si>
  <si>
    <t>Moira I (u)</t>
  </si>
  <si>
    <t>Woerden II (u)</t>
  </si>
  <si>
    <t>T.R.I.O. I (t)</t>
  </si>
  <si>
    <t>12 dec. 1967</t>
  </si>
  <si>
    <t>18 jan. 1968</t>
  </si>
  <si>
    <t>De Rode Loper II (t)</t>
  </si>
  <si>
    <t>Oud Zuylen IV (t)</t>
  </si>
  <si>
    <t>Doorn/Drieb. II (t)</t>
  </si>
  <si>
    <t>38-34</t>
  </si>
  <si>
    <t>28 okt. 1986</t>
  </si>
  <si>
    <t>25 nov. 1986</t>
  </si>
  <si>
    <t>28 nov. 1989</t>
  </si>
  <si>
    <t>19 dec. 1989</t>
  </si>
  <si>
    <t>16 jan. 1990</t>
  </si>
  <si>
    <t>28 okt. 1993</t>
  </si>
  <si>
    <t>16 nov. 1993</t>
  </si>
  <si>
    <t>6 dec. 1993</t>
  </si>
  <si>
    <t>25 jan. 1994</t>
  </si>
  <si>
    <t>Rob Kortschot</t>
  </si>
  <si>
    <t>Mark van de Heuvel</t>
  </si>
  <si>
    <t>Jan de Gier</t>
  </si>
  <si>
    <t>Jaap de Gier</t>
  </si>
  <si>
    <t>Jeroen Jochems</t>
  </si>
  <si>
    <t>12 uit 32</t>
  </si>
  <si>
    <t>Team 1 (1e Kl. B)</t>
  </si>
  <si>
    <t>40½-31½</t>
  </si>
  <si>
    <t>E.W.H. Meier</t>
  </si>
  <si>
    <t>Moira Domt. I (u)</t>
  </si>
  <si>
    <t>41½-30½</t>
  </si>
  <si>
    <t>ZZ-Combinatie I (t)</t>
  </si>
  <si>
    <t>C. Romeijn</t>
  </si>
  <si>
    <t>Oud Zuylen III (t)</t>
  </si>
  <si>
    <t>25 okt. 1994</t>
  </si>
  <si>
    <t>1 dec. 1994</t>
  </si>
  <si>
    <t>20 dec. 1994</t>
  </si>
  <si>
    <t>29 uit 72</t>
  </si>
  <si>
    <t>21 feb. 1995</t>
  </si>
  <si>
    <t>21 mrt. 1995</t>
  </si>
  <si>
    <t>15 jan. 1991</t>
  </si>
  <si>
    <t>5 feb. 1991</t>
  </si>
  <si>
    <t>18 feb. 1991</t>
  </si>
  <si>
    <t>23 apr. 1991</t>
  </si>
  <si>
    <t>44 uit 72</t>
  </si>
  <si>
    <t>½-7½</t>
  </si>
  <si>
    <t>2½-5½ R</t>
  </si>
  <si>
    <t>21-51</t>
  </si>
  <si>
    <t>Lopik I (u)</t>
  </si>
  <si>
    <t>28 jan. 1991</t>
  </si>
  <si>
    <t>E .Meerkerk</t>
  </si>
  <si>
    <t>16 apr. 1991</t>
  </si>
  <si>
    <t>13 mei 1991</t>
  </si>
  <si>
    <t>18½ uit 64</t>
  </si>
  <si>
    <t>4-4 R</t>
  </si>
  <si>
    <t>34-38</t>
  </si>
  <si>
    <t>Cothen I (u)</t>
  </si>
  <si>
    <t>3-1</t>
  </si>
  <si>
    <t>13 dec. 1994</t>
  </si>
  <si>
    <t>10 jan. 1995</t>
  </si>
  <si>
    <t>Kijk Uit II (t)</t>
  </si>
  <si>
    <t>Oud Zuylen VII (t)</t>
  </si>
  <si>
    <t>17 nov. 1987</t>
  </si>
  <si>
    <t>7 dec. 1987</t>
  </si>
  <si>
    <t>12 jan. 1988</t>
  </si>
  <si>
    <t>14 feb. 1984</t>
  </si>
  <si>
    <t>28 nov. 1967</t>
  </si>
  <si>
    <t>19 dec. 1967</t>
  </si>
  <si>
    <t>14 feb. 1978</t>
  </si>
  <si>
    <t>28 feb. 1978</t>
  </si>
  <si>
    <t>11 apr. 1978</t>
  </si>
  <si>
    <t>F.R. van der Hart</t>
  </si>
  <si>
    <t>J.J. Mellegers</t>
  </si>
  <si>
    <t>P. Meerkerk</t>
  </si>
  <si>
    <t>J.M. Boer</t>
  </si>
  <si>
    <t>40½ uit 80</t>
  </si>
  <si>
    <t>46½ uit 90</t>
  </si>
  <si>
    <t>Kanaleiland II (u)</t>
  </si>
  <si>
    <t>D.T.U. II (t)</t>
  </si>
  <si>
    <t>T.R.I.O. II (t)</t>
  </si>
  <si>
    <t>Zuilichem I (u)</t>
  </si>
  <si>
    <t>Paul Keres IV (t)</t>
  </si>
  <si>
    <t>24 nov. 1970</t>
  </si>
  <si>
    <t>7 dec. 1970</t>
  </si>
  <si>
    <t>12 nov. 2014</t>
    <phoneticPr fontId="9" type="noConversion"/>
  </si>
  <si>
    <t>J. Tukker</t>
  </si>
  <si>
    <t>29 okt. 1968</t>
  </si>
  <si>
    <t>19 nov. 1968</t>
  </si>
  <si>
    <t>10 dec. 1968</t>
  </si>
  <si>
    <t>13 jan. 1969</t>
  </si>
  <si>
    <t>11 feb. 1969</t>
  </si>
  <si>
    <t>24 feb. 1969</t>
  </si>
  <si>
    <t>25 mrt. 1969</t>
  </si>
  <si>
    <t>27 jan. 2015</t>
    <phoneticPr fontId="9" type="noConversion"/>
  </si>
  <si>
    <t>Oud Zuylen III (u)</t>
    <phoneticPr fontId="9" type="noConversion"/>
  </si>
  <si>
    <t>17 feb. 2015</t>
    <phoneticPr fontId="9" type="noConversion"/>
  </si>
  <si>
    <t>Woerden III (t)</t>
    <phoneticPr fontId="9" type="noConversion"/>
  </si>
  <si>
    <t>24 mrt. 2015</t>
    <phoneticPr fontId="9" type="noConversion"/>
  </si>
  <si>
    <t>Almkerk I (u)</t>
    <phoneticPr fontId="9" type="noConversion"/>
  </si>
  <si>
    <t>13 apr. 2015</t>
    <phoneticPr fontId="9" type="noConversion"/>
  </si>
  <si>
    <t>0 (6)</t>
    <phoneticPr fontId="9" type="noConversion"/>
  </si>
  <si>
    <t>G. Brand</t>
    <phoneticPr fontId="9" type="noConversion"/>
  </si>
  <si>
    <t>22 feb. 1972</t>
  </si>
  <si>
    <t>6 mrt. 1972</t>
  </si>
  <si>
    <t>M. de Wit</t>
  </si>
  <si>
    <t>Almkerk I (u)</t>
  </si>
  <si>
    <t>Doredenkers I (u)</t>
  </si>
  <si>
    <t>Montfoort I (t)</t>
  </si>
  <si>
    <t>IJsselstein I (t)</t>
  </si>
  <si>
    <t>Gorinchem II (u)</t>
  </si>
  <si>
    <t>Meerkerk I (t)</t>
  </si>
  <si>
    <t>J.A. van der Sande (j)</t>
  </si>
  <si>
    <t>M.B. Boer (j)</t>
  </si>
  <si>
    <t>7 mrt. 1996</t>
  </si>
  <si>
    <t>14 apr. 1992</t>
  </si>
  <si>
    <t>12 mei 1992</t>
  </si>
  <si>
    <t>R.P. Donk (j)</t>
  </si>
  <si>
    <t>J.W. de Jong</t>
  </si>
  <si>
    <t>Breukelen II (t)</t>
  </si>
  <si>
    <t>Kijk Uit II (u)</t>
  </si>
  <si>
    <t>Damrakkers I (t)</t>
  </si>
  <si>
    <t>Woerden IV (u)</t>
  </si>
  <si>
    <t>Leerdam III (u)</t>
  </si>
  <si>
    <t>1 feb. 1999</t>
  </si>
  <si>
    <t>22 feb. 1999</t>
  </si>
  <si>
    <t>16 mrt. 1999</t>
  </si>
  <si>
    <t>9 apr. 1999</t>
  </si>
  <si>
    <t>W. Rietveld</t>
  </si>
  <si>
    <t>A. van Wingerden (j)</t>
  </si>
  <si>
    <t>1 uit1</t>
  </si>
  <si>
    <t>42½ uit 71</t>
  </si>
  <si>
    <t>Jordi van den Oord</t>
  </si>
  <si>
    <t>J. van den Oord (j)</t>
  </si>
  <si>
    <t>1 (8) R</t>
  </si>
  <si>
    <t>Jeugd AB1 (2e Kl. A)</t>
  </si>
  <si>
    <t>13½-14½</t>
  </si>
  <si>
    <t>Leusden II (u)</t>
  </si>
  <si>
    <t>En Passant II</t>
  </si>
  <si>
    <t>Utrecht I (u)</t>
  </si>
  <si>
    <t>19 jan. 1993</t>
  </si>
  <si>
    <t>28 nov. 1995</t>
  </si>
  <si>
    <t>16 mrt. 1993</t>
  </si>
  <si>
    <t>5 apr. 1993</t>
  </si>
  <si>
    <t>27 apr. 1993</t>
  </si>
  <si>
    <t>3-5 R</t>
  </si>
  <si>
    <t>28-36</t>
  </si>
  <si>
    <t>Stukken &amp; Schijven I (t)</t>
  </si>
  <si>
    <t>ZZ-Combinatie I (u)</t>
  </si>
  <si>
    <t>6 nov. 1992</t>
  </si>
  <si>
    <t>Oud Zuylen VI (u)</t>
  </si>
  <si>
    <t>B. Visser (j)</t>
  </si>
  <si>
    <t>J.A. van der Sande</t>
  </si>
  <si>
    <t>33-31</t>
  </si>
  <si>
    <t>Paul Keres VI (u)</t>
  </si>
  <si>
    <t>27 okt. 1992</t>
  </si>
  <si>
    <t>16 nov. 1992</t>
  </si>
  <si>
    <t>22 apr. 1993</t>
  </si>
  <si>
    <t>Nienke van den Oord</t>
  </si>
  <si>
    <t>Eva Vonk</t>
  </si>
  <si>
    <t>27½ uit 63</t>
  </si>
  <si>
    <t>12 nov. 1985</t>
  </si>
  <si>
    <t>17 dec. 1985</t>
  </si>
  <si>
    <t>14 jan. 1986</t>
  </si>
  <si>
    <t>D.A.H. Donk (j)</t>
  </si>
  <si>
    <t>36 uit 90</t>
  </si>
  <si>
    <t>Zaltbommel I (t)</t>
  </si>
  <si>
    <t>8 apr. 1986</t>
  </si>
  <si>
    <t>29 okt. 1985</t>
  </si>
  <si>
    <t>28 okt. 1980</t>
  </si>
  <si>
    <t>Doredenkers I (t)</t>
  </si>
  <si>
    <t>T.R.I.O. I (u)</t>
  </si>
  <si>
    <t>1 (9) R</t>
  </si>
  <si>
    <t>5 uit 8</t>
  </si>
  <si>
    <t>W.J. Koutstaal</t>
  </si>
  <si>
    <t>1 uit  3</t>
  </si>
  <si>
    <t>½ uit 1</t>
  </si>
  <si>
    <t>40 uit 90</t>
  </si>
  <si>
    <t>0-10 R</t>
  </si>
  <si>
    <t>1½-8½ R</t>
  </si>
  <si>
    <t>E. van der Graaf (j)</t>
  </si>
  <si>
    <t>½ uit 4</t>
  </si>
  <si>
    <t>J. Bogaard (j)</t>
  </si>
  <si>
    <t>1½ uit 2</t>
  </si>
  <si>
    <t>IJsselstein III (t)</t>
  </si>
  <si>
    <t>23 okt. 1973</t>
  </si>
  <si>
    <t>13 feb. 1973</t>
  </si>
  <si>
    <t>12 mrt. 1973</t>
  </si>
  <si>
    <t>1½ uit 5</t>
  </si>
  <si>
    <t>1 (8)</t>
  </si>
  <si>
    <t>C. Boeter</t>
  </si>
  <si>
    <t>0 (9)</t>
  </si>
  <si>
    <t>0 (7)</t>
  </si>
  <si>
    <t>J. Post (j)</t>
  </si>
  <si>
    <t>3 uit 5</t>
    <phoneticPr fontId="9" type="noConversion"/>
  </si>
  <si>
    <t>½ (1)</t>
    <phoneticPr fontId="0" type="noConversion"/>
  </si>
  <si>
    <t>4 uit 7</t>
    <phoneticPr fontId="9" type="noConversion"/>
  </si>
  <si>
    <t>½ uit 1</t>
    <phoneticPr fontId="9" type="noConversion"/>
  </si>
  <si>
    <t>1 uit 2</t>
    <phoneticPr fontId="9" type="noConversion"/>
  </si>
  <si>
    <t>0 uit 1</t>
    <phoneticPr fontId="9" type="noConversion"/>
  </si>
  <si>
    <t>½ uit 2</t>
    <phoneticPr fontId="9" type="noConversion"/>
  </si>
  <si>
    <t>0 uit 2</t>
    <phoneticPr fontId="9" type="noConversion"/>
  </si>
  <si>
    <t>0 uit 1</t>
    <phoneticPr fontId="9" type="noConversion"/>
  </si>
  <si>
    <t>0 (10)</t>
  </si>
  <si>
    <t>44½ uit 70</t>
  </si>
  <si>
    <t>Team 1 (3e Kl. D)</t>
  </si>
  <si>
    <t>P.C.M. van Herpen (j)</t>
  </si>
  <si>
    <t>½ uit 2</t>
  </si>
  <si>
    <t>Oud Zuylen III (u)</t>
  </si>
  <si>
    <t>Nieuwegein II (u)</t>
  </si>
  <si>
    <t>D.B.C. II (u)</t>
  </si>
  <si>
    <t>D.T.U. V (u)</t>
  </si>
  <si>
    <t>29 okt. 1974</t>
  </si>
  <si>
    <t>16 nov. 1981</t>
  </si>
  <si>
    <t>15 dec. 1981</t>
  </si>
  <si>
    <t>26 apr. 1990</t>
  </si>
  <si>
    <t>1½ uit 7</t>
  </si>
  <si>
    <t>A.J. van Houwelingen</t>
  </si>
  <si>
    <t>33½ uit 72</t>
  </si>
  <si>
    <t>31½ uit 56</t>
  </si>
  <si>
    <t>20½-15½</t>
  </si>
  <si>
    <t>G.J. van Leeuwen</t>
  </si>
  <si>
    <t>Huizen II (u)</t>
  </si>
  <si>
    <t>Mattekloppers I (t)</t>
  </si>
  <si>
    <t>Moira Domt. I (t)</t>
  </si>
  <si>
    <t>Vegtlust III (t)</t>
  </si>
  <si>
    <t>Hoogland II (t)</t>
  </si>
  <si>
    <t>En Passant II (t)</t>
  </si>
  <si>
    <t>4 feb. 1997</t>
  </si>
  <si>
    <t>De Rode Loper I (t)</t>
  </si>
  <si>
    <t>Nw. Amelisweerd I (u)</t>
  </si>
  <si>
    <t>Moira Dom. I (t)</t>
  </si>
  <si>
    <t>30 okt. 2000</t>
  </si>
  <si>
    <t>20 nov. 2000</t>
  </si>
  <si>
    <t>28 okt. 1997</t>
  </si>
  <si>
    <t>25 nov. 1997</t>
  </si>
  <si>
    <t>D.D. Marlet II (t)</t>
  </si>
  <si>
    <t>13 jan. 1998</t>
  </si>
  <si>
    <t>Gambiet I (t)</t>
  </si>
  <si>
    <t>17 feb. 1998</t>
  </si>
  <si>
    <t>10 mrt. 1998</t>
  </si>
  <si>
    <t>31 mrt. 1998</t>
  </si>
  <si>
    <t>21 apr. 1998</t>
  </si>
  <si>
    <t>34½-37½</t>
  </si>
  <si>
    <t>9 jan. 1995</t>
  </si>
  <si>
    <t>31 jan. 1995</t>
  </si>
  <si>
    <t>4 nov. 1997</t>
  </si>
  <si>
    <t>10 apr. 1995</t>
  </si>
  <si>
    <t>25 apr. 1995</t>
  </si>
  <si>
    <t>41½ uit 72</t>
  </si>
  <si>
    <t>8 apr. 1991</t>
  </si>
  <si>
    <t>9 feb. 1995</t>
  </si>
  <si>
    <t>Zeist IV (u)</t>
  </si>
  <si>
    <t>23 okt. 1990</t>
  </si>
  <si>
    <t>27 nov. 1990</t>
  </si>
  <si>
    <t>4 dec. 1990</t>
  </si>
  <si>
    <t>8 jan. 1991</t>
  </si>
  <si>
    <t>5 mrt. 1991</t>
  </si>
  <si>
    <t>19 mrt. 1991</t>
  </si>
  <si>
    <t>Damrakkers I (u)</t>
  </si>
  <si>
    <t>7 nov. 1994</t>
  </si>
  <si>
    <t>29 nov. 1994</t>
  </si>
  <si>
    <t>Gambiet II (t)</t>
  </si>
  <si>
    <t>Woerden III (u)</t>
  </si>
  <si>
    <t>30½ uit 56</t>
  </si>
  <si>
    <t>Doorn/Drieb. IV (u)</t>
  </si>
  <si>
    <t>1 feb. 1988</t>
  </si>
  <si>
    <t>25 feb. 1988</t>
  </si>
  <si>
    <t>10 apr. 1984</t>
  </si>
  <si>
    <t>E. van der Graaf</t>
  </si>
  <si>
    <t>J.T. de Jager</t>
  </si>
  <si>
    <t xml:space="preserve"> 0 uit 1</t>
  </si>
  <si>
    <t>M.C. den Burger</t>
  </si>
  <si>
    <t>38 uit 90</t>
  </si>
  <si>
    <t>6 mrt. 1984</t>
  </si>
  <si>
    <t>27 mrt. 1984</t>
  </si>
  <si>
    <t>25 apr. 1978</t>
  </si>
  <si>
    <t>3½ uit 7</t>
  </si>
  <si>
    <t>5½ uit 8</t>
  </si>
  <si>
    <t>4 uit 7</t>
  </si>
  <si>
    <t>A.M. Brink</t>
  </si>
  <si>
    <t>W. Deurloo (j)</t>
  </si>
  <si>
    <t>E. Meerkerk</t>
  </si>
  <si>
    <t>3 apr. 1984</t>
  </si>
  <si>
    <t>5½ uit 6</t>
  </si>
  <si>
    <t>J.V. Donk</t>
  </si>
  <si>
    <t>44 uit 70</t>
  </si>
  <si>
    <t>12 dec. 1978</t>
  </si>
  <si>
    <t>Zeist II (u)</t>
  </si>
  <si>
    <t>24 okt. 1978</t>
  </si>
  <si>
    <t>21 nov. 1978</t>
  </si>
  <si>
    <t>5 jan. 1971</t>
  </si>
  <si>
    <t>E. den Boer (j)</t>
  </si>
  <si>
    <t>Geldermalsen I (t)</t>
  </si>
  <si>
    <t>29 apr. 1969</t>
  </si>
  <si>
    <t>27 mei 1969</t>
  </si>
  <si>
    <t>J.P. van de Dool</t>
  </si>
  <si>
    <t>½ (8)</t>
  </si>
  <si>
    <t>H.J. de Haan</t>
  </si>
  <si>
    <t>1 (9)</t>
  </si>
  <si>
    <t>½ (7)</t>
  </si>
  <si>
    <t>G.J. Bos</t>
  </si>
  <si>
    <t>A. Harrewijn</t>
  </si>
  <si>
    <t>25½-34½</t>
  </si>
  <si>
    <t>G.A. Boer</t>
  </si>
  <si>
    <t>0 (7)</t>
    <phoneticPr fontId="9" type="noConversion"/>
  </si>
  <si>
    <t>7 dec. 1971</t>
  </si>
  <si>
    <t>10 jan. 1972</t>
  </si>
  <si>
    <t>1 feb. 1972</t>
  </si>
  <si>
    <t>51½ uit 90</t>
  </si>
  <si>
    <t>38-32</t>
  </si>
  <si>
    <t>20 mrt. 1984</t>
  </si>
  <si>
    <t>Vincent Rijkers</t>
  </si>
  <si>
    <t>Nieuwegein III (u)</t>
  </si>
  <si>
    <t>Zuilichem II (t)</t>
  </si>
  <si>
    <t>30 okt. 1978</t>
  </si>
  <si>
    <t>Arjo van Houwelingen</t>
  </si>
  <si>
    <t>Marcel Korevaar</t>
  </si>
  <si>
    <t>R.R. van der Hart</t>
  </si>
  <si>
    <t>Doorn/Drieb. IV (t)</t>
  </si>
  <si>
    <t>Gambiet II (u)</t>
  </si>
  <si>
    <t>22 okt. 1991</t>
  </si>
  <si>
    <t>20 jan. 1992</t>
  </si>
  <si>
    <t>13 feb. 1996</t>
  </si>
  <si>
    <t>Culemborg IV (u)</t>
  </si>
  <si>
    <t>10 mrt. 1992</t>
  </si>
  <si>
    <t>T. Punt</t>
  </si>
  <si>
    <t>4 uit 4</t>
  </si>
  <si>
    <t>47 uit 64</t>
  </si>
  <si>
    <t>4½-3½ R</t>
  </si>
  <si>
    <t>Utrecht VIII (t)</t>
  </si>
  <si>
    <t>T.R.I.O. II (u)</t>
  </si>
  <si>
    <t>D.B.C. V (u)</t>
  </si>
  <si>
    <t>17 nov. 1998</t>
  </si>
  <si>
    <t>9 dec. 1998</t>
  </si>
  <si>
    <t>12 jan. 1999</t>
  </si>
  <si>
    <t>Chr. van Wieringen</t>
  </si>
  <si>
    <t>33½ uit 71</t>
  </si>
  <si>
    <t>Viertal</t>
  </si>
  <si>
    <t>14½-13½</t>
  </si>
  <si>
    <t>Z.Z.-Combinatie III (u)</t>
  </si>
  <si>
    <t>R.W.A. Hoogland I (u)</t>
  </si>
  <si>
    <t>H.S.G. I (t)</t>
  </si>
  <si>
    <t>8½-19½</t>
  </si>
  <si>
    <t>D. Westerhout (j)</t>
  </si>
  <si>
    <t>26½ uit 69</t>
  </si>
  <si>
    <t>26 jan. 1999</t>
  </si>
  <si>
    <t>19 feb. 1999</t>
  </si>
  <si>
    <t>19 apr. 1999</t>
  </si>
  <si>
    <t>André van Wingerden</t>
  </si>
  <si>
    <t>8½ uit 28</t>
  </si>
  <si>
    <t>Mattekloppers II (t)</t>
  </si>
  <si>
    <t>Amersfoort I (u)</t>
  </si>
  <si>
    <t>25 jan. 1996</t>
  </si>
  <si>
    <t>23 feb. 1996</t>
  </si>
  <si>
    <t>J.J. Vonk</t>
  </si>
  <si>
    <t>39½ uit 72</t>
  </si>
  <si>
    <t>Moira Dom. IV (u)</t>
  </si>
  <si>
    <t>13½ uit 28</t>
  </si>
  <si>
    <t>24 nov. 1992</t>
  </si>
  <si>
    <t>15 dec. 1992</t>
  </si>
  <si>
    <t>14 jan. 1993</t>
  </si>
  <si>
    <t>26 jan. 1993</t>
  </si>
  <si>
    <t>16 feb. 1993</t>
  </si>
  <si>
    <t>21 mrt. 1989</t>
  </si>
  <si>
    <t>Vegtlust IV (t)</t>
  </si>
  <si>
    <t>9 mrt. 1993</t>
  </si>
  <si>
    <t>29 mrt. 1993</t>
  </si>
  <si>
    <t>25 apr. 2000</t>
  </si>
  <si>
    <t>6 uit 24</t>
  </si>
  <si>
    <t>Jan van Waardenburg</t>
  </si>
  <si>
    <t>8 dec. 1992</t>
  </si>
  <si>
    <t>18 jan. 1993</t>
  </si>
  <si>
    <t>9 feb. 1993</t>
  </si>
  <si>
    <t>Jeugd C1 (Gr. A)</t>
  </si>
  <si>
    <t>10 feb. 1986</t>
  </si>
  <si>
    <t>25 feb. 1986</t>
  </si>
  <si>
    <t>18 mrt. 1986</t>
  </si>
  <si>
    <t>16 dec. 1980</t>
  </si>
  <si>
    <t>15 jan. 1981</t>
  </si>
  <si>
    <t>10 feb. 1981</t>
  </si>
  <si>
    <t>24 feb. 1981</t>
  </si>
  <si>
    <t>16 mrt. 1981</t>
  </si>
  <si>
    <t>31 mrt. 1981</t>
  </si>
  <si>
    <t>D.T.U. I (u)</t>
  </si>
  <si>
    <t>Bunnik I (u)</t>
  </si>
  <si>
    <t>1 nov. 1985</t>
  </si>
  <si>
    <t>U.C.S. III (u)</t>
  </si>
  <si>
    <t>Vegtlust II (t)</t>
  </si>
  <si>
    <t>Nieuwegein III (t)</t>
  </si>
  <si>
    <t>22 apr. 1986</t>
  </si>
  <si>
    <t>37 uit 90</t>
  </si>
  <si>
    <t>10-0 R</t>
  </si>
  <si>
    <t>61-29</t>
  </si>
  <si>
    <t>Nieuwegein V (t)</t>
  </si>
  <si>
    <t>Gorinchem III (u)</t>
  </si>
  <si>
    <t>A. van ´t Hof</t>
  </si>
  <si>
    <t>1 (6)</t>
  </si>
  <si>
    <t>A.E. Roos</t>
  </si>
  <si>
    <t>1 (7)</t>
  </si>
  <si>
    <t>1 (5)</t>
  </si>
  <si>
    <t>J.P. van den Dool</t>
  </si>
  <si>
    <t>1 (6)</t>
    <phoneticPr fontId="9" type="noConversion"/>
  </si>
  <si>
    <t>0 (5)</t>
    <phoneticPr fontId="9" type="noConversion"/>
  </si>
  <si>
    <t>0 (7)</t>
    <phoneticPr fontId="9" type="noConversion"/>
  </si>
  <si>
    <t>Z. Cormehic</t>
    <phoneticPr fontId="9" type="noConversion"/>
  </si>
  <si>
    <t>1 (3)</t>
  </si>
  <si>
    <t>½ (4)</t>
  </si>
  <si>
    <t>3½ uit 4</t>
  </si>
  <si>
    <t>E. den Boer</t>
  </si>
  <si>
    <t>4 uit 6</t>
  </si>
  <si>
    <t>H. Rietveld</t>
  </si>
  <si>
    <t>0 uit 2</t>
  </si>
  <si>
    <t>G. Peters (j)</t>
  </si>
  <si>
    <t>51 uit 80</t>
  </si>
  <si>
    <t>Vianen (u)</t>
  </si>
  <si>
    <t>Sliedrecht (u)</t>
  </si>
  <si>
    <t>Alblasserdam (u)</t>
  </si>
  <si>
    <t>9½ uit 24</t>
  </si>
  <si>
    <t>Paul Keres V (u)</t>
  </si>
  <si>
    <t>Moira I (t)</t>
  </si>
  <si>
    <t>22 okt. 1981</t>
  </si>
  <si>
    <t>26 jan. 1982</t>
  </si>
  <si>
    <t>3 apr. 1990</t>
  </si>
  <si>
    <t>2-6</t>
  </si>
  <si>
    <t>27½-44½</t>
  </si>
  <si>
    <t>J.A.W. Kamsteeg</t>
  </si>
  <si>
    <t>11-17</t>
  </si>
  <si>
    <t>Doredenkers I  (u)</t>
  </si>
  <si>
    <t>14 jan. 1997</t>
  </si>
  <si>
    <t>A. de Bruijn</t>
  </si>
  <si>
    <t>13 mei 1997</t>
  </si>
  <si>
    <t>11 uit 28</t>
  </si>
  <si>
    <t>12½-19½</t>
  </si>
  <si>
    <t>De Giessen I</t>
  </si>
  <si>
    <t>H.S.G. I</t>
  </si>
  <si>
    <t>Woerden I</t>
  </si>
  <si>
    <t>Nieuwegein I</t>
  </si>
  <si>
    <t>Lydia Slob</t>
  </si>
  <si>
    <t>Paul de Gier</t>
  </si>
  <si>
    <t>Milly Schakel</t>
  </si>
  <si>
    <t>10 uit 28</t>
  </si>
  <si>
    <t>41-31</t>
  </si>
  <si>
    <t>19 mrt. 2003</t>
  </si>
  <si>
    <t>Hoogland II (u)</t>
  </si>
  <si>
    <t>23 jan. 2003</t>
  </si>
  <si>
    <t>14 mrt. 2003</t>
  </si>
  <si>
    <t>1 apr. 2003</t>
  </si>
  <si>
    <t>5 mei 2003</t>
  </si>
  <si>
    <t>19 dec. 2000</t>
  </si>
  <si>
    <t>9 jan. 2001</t>
  </si>
  <si>
    <t>9 dec. 1997</t>
  </si>
  <si>
    <t>12 dec. 2005</t>
  </si>
  <si>
    <t>30 jan. 1998</t>
  </si>
  <si>
    <t>12 apr. 2001</t>
  </si>
  <si>
    <t>8 mei 2001</t>
  </si>
  <si>
    <t>R. Alizadeh (i.p.v. Punt)</t>
  </si>
  <si>
    <t>J. van den Oord</t>
  </si>
  <si>
    <t>0  uit 1</t>
  </si>
  <si>
    <t>De Rode Loper IV (t)</t>
  </si>
  <si>
    <t>ZZ-Comb. II (u)</t>
  </si>
  <si>
    <t>27-45</t>
  </si>
  <si>
    <t>Bunnik II (t)</t>
  </si>
  <si>
    <t>Moira Domt. III (t)</t>
  </si>
  <si>
    <t>3 nov. 1994</t>
  </si>
  <si>
    <t>22 nov. 1994</t>
  </si>
  <si>
    <t>8 dec. 1994</t>
  </si>
  <si>
    <t>17 jan. 1995</t>
  </si>
  <si>
    <t>17 mrt. 1998</t>
  </si>
  <si>
    <t>28 feb. 1995</t>
  </si>
  <si>
    <t>14 mrt. 1995</t>
  </si>
  <si>
    <t>27 mrt. 1995</t>
  </si>
  <si>
    <t>2 mei 1995</t>
  </si>
  <si>
    <t>T. van de Poll</t>
  </si>
  <si>
    <t>9 feb. 1998</t>
  </si>
  <si>
    <t>3 mrt.1998</t>
  </si>
  <si>
    <t>26½ uit 72</t>
  </si>
  <si>
    <t>28 april 1998</t>
  </si>
  <si>
    <t>Team 4 (vriendsch.)</t>
  </si>
  <si>
    <t>2 feb. 1995</t>
  </si>
  <si>
    <t>5 apr. 1995</t>
  </si>
  <si>
    <t>J.J.H.G. Karelse</t>
  </si>
  <si>
    <t>30 okt. 1990</t>
  </si>
  <si>
    <t>15 nov. 1990</t>
  </si>
  <si>
    <t>15 mrt. 1988</t>
  </si>
  <si>
    <t>8 apr. 1988</t>
  </si>
  <si>
    <t>26 apr. 1988</t>
  </si>
  <si>
    <t>Oud Zuylen VI (t)</t>
  </si>
  <si>
    <t>51½-38½</t>
  </si>
  <si>
    <t>19 jan. 1984</t>
  </si>
  <si>
    <t>16 feb. 1984</t>
  </si>
  <si>
    <t>13 mrt. 1984</t>
  </si>
  <si>
    <t>24 nov. 1987</t>
  </si>
  <si>
    <t>15 dec.1987</t>
  </si>
  <si>
    <t>18 jan. 1988</t>
  </si>
  <si>
    <t>9 feb. 1988</t>
  </si>
  <si>
    <t>Team 1/2 (vriendsch.)</t>
  </si>
  <si>
    <t>23 feb. 1988</t>
  </si>
  <si>
    <t>5½-6½</t>
  </si>
  <si>
    <t>Wijngaarden</t>
  </si>
  <si>
    <t>11 jan. 1979</t>
  </si>
  <si>
    <t>6 feb. 1979</t>
  </si>
  <si>
    <t>1 mei 1984</t>
  </si>
  <si>
    <t>0 (11)</t>
  </si>
  <si>
    <t>25 feb. 1971</t>
  </si>
  <si>
    <t>24-36</t>
  </si>
  <si>
    <t>Woerden II (t)</t>
  </si>
  <si>
    <t>1 (1)</t>
    <phoneticPr fontId="9" type="noConversion"/>
  </si>
  <si>
    <t>1 (2)</t>
    <phoneticPr fontId="9" type="noConversion"/>
  </si>
  <si>
    <t>0 (3)</t>
    <phoneticPr fontId="9" type="noConversion"/>
  </si>
  <si>
    <t>1 (5)</t>
    <phoneticPr fontId="9" type="noConversion"/>
  </si>
  <si>
    <t>0 (4)</t>
    <phoneticPr fontId="9" type="noConversion"/>
  </si>
  <si>
    <t>E.L. Korevaar</t>
    <phoneticPr fontId="9" type="noConversion"/>
  </si>
  <si>
    <t>Kijk Uit I (t)</t>
  </si>
  <si>
    <t>Utstud IV (t)</t>
  </si>
  <si>
    <t>26 okt. 1971</t>
  </si>
  <si>
    <t>25 nov. 1971</t>
  </si>
  <si>
    <t>½ uit 3</t>
  </si>
  <si>
    <t>1 uit 3</t>
  </si>
  <si>
    <t>0 uit 3</t>
  </si>
  <si>
    <t>29 nov. 1983</t>
  </si>
  <si>
    <t>7 feb. 1984</t>
  </si>
  <si>
    <t>28 feb. 1984</t>
  </si>
  <si>
    <t>12½-7½</t>
  </si>
  <si>
    <t>7 jan. 1992</t>
  </si>
  <si>
    <t>27 jan. 1992</t>
  </si>
  <si>
    <t>Sliedrecht (t)</t>
  </si>
  <si>
    <t>19 nov. 1987</t>
  </si>
  <si>
    <t>3 mei 1988</t>
  </si>
  <si>
    <t>Jaco Vonk</t>
  </si>
  <si>
    <t>2½ uit 7</t>
  </si>
  <si>
    <t>Lasker I (u)</t>
  </si>
  <si>
    <t>H. Stigter</t>
  </si>
  <si>
    <t>16 jan. 1996</t>
  </si>
  <si>
    <t>37½ uit 71</t>
  </si>
  <si>
    <t>Team 3 (4e Kl. C)</t>
  </si>
  <si>
    <t>6-2 R</t>
  </si>
  <si>
    <t>26 mrt. 1996</t>
  </si>
  <si>
    <t>11 apr. 1996</t>
  </si>
  <si>
    <t>16 jan. 2002</t>
  </si>
  <si>
    <t>5 feb. 2002</t>
  </si>
  <si>
    <t>25 feb. 2002</t>
  </si>
  <si>
    <t>19 mrt. 2002</t>
  </si>
  <si>
    <t>18 apr. 2002</t>
  </si>
  <si>
    <t>14 mei 2002</t>
  </si>
  <si>
    <t>A.T. van Wingerden (j)</t>
  </si>
  <si>
    <t>P.C. Tromp</t>
  </si>
  <si>
    <t>G. Bos</t>
  </si>
  <si>
    <t>47½ uit 64</t>
  </si>
  <si>
    <t>Team 1 (3e Kl. B)</t>
    <phoneticPr fontId="0" type="noConversion"/>
  </si>
  <si>
    <t>36-28</t>
  </si>
  <si>
    <t>26 okt. 2004</t>
  </si>
  <si>
    <t>18 nov. 2004</t>
  </si>
  <si>
    <t>7 dec. 2004</t>
  </si>
  <si>
    <t>6 jan. 2005</t>
  </si>
  <si>
    <t>25 jan. 2005</t>
  </si>
  <si>
    <t>15 feb. 2005</t>
  </si>
  <si>
    <t>8 mrt. 2005</t>
  </si>
  <si>
    <t>16 nov. 1998</t>
  </si>
  <si>
    <t>8 jan. 1999</t>
  </si>
  <si>
    <t>M. van Wijngaarden</t>
  </si>
  <si>
    <t>H. van den Oord</t>
  </si>
  <si>
    <t>14½ uit 28</t>
  </si>
  <si>
    <t>Jeugd A1 (2e Kl. A)</t>
  </si>
  <si>
    <t>23½-8½</t>
  </si>
  <si>
    <t>Oud Zuylen I (t)</t>
  </si>
  <si>
    <t>10½-17½</t>
  </si>
  <si>
    <t>B.S.G. II (u)</t>
  </si>
  <si>
    <t>12 mrt. 1996</t>
  </si>
  <si>
    <t>12 apr. 1996</t>
  </si>
  <si>
    <t>David Boom</t>
  </si>
  <si>
    <t>Mees v Wijngaarden</t>
  </si>
  <si>
    <t>Hanko van den Oord</t>
  </si>
  <si>
    <t>Jeugd C1 (2e Kl. A)</t>
  </si>
  <si>
    <t>6-18</t>
  </si>
  <si>
    <t>H.S.G. I (u)</t>
  </si>
  <si>
    <t>P.S.V. I (t)</t>
  </si>
  <si>
    <t>Hoevelaken I (u)</t>
  </si>
  <si>
    <t>23 nov. 1999</t>
  </si>
  <si>
    <t>14 dec. 1999</t>
  </si>
  <si>
    <t>1 feb. 1996</t>
  </si>
  <si>
    <t>1 mrt. 1996</t>
  </si>
  <si>
    <t>14 mrt. 2000</t>
  </si>
  <si>
    <t>4 apr. 2000</t>
  </si>
  <si>
    <t>Rode Loper II (u)</t>
  </si>
  <si>
    <t>1 mrt. 1993</t>
  </si>
  <si>
    <t>30 mrt. 1993</t>
  </si>
  <si>
    <t>R.J. van Driel</t>
  </si>
  <si>
    <t>33½ uit 64</t>
  </si>
  <si>
    <t>14-14</t>
  </si>
  <si>
    <t>Vegtlust IV (u)</t>
  </si>
  <si>
    <t>9½-18½</t>
  </si>
  <si>
    <t>1½-2½</t>
  </si>
  <si>
    <t>1-3</t>
  </si>
  <si>
    <t>27 apr. 1981</t>
  </si>
  <si>
    <t>25 nov. 1980</t>
  </si>
  <si>
    <t>1 (6) R</t>
  </si>
  <si>
    <t>2 uit 9</t>
  </si>
  <si>
    <t>34½-10½</t>
  </si>
  <si>
    <t>D.B.C. I (u)</t>
  </si>
  <si>
    <t>Gorinchem I (t)</t>
  </si>
  <si>
    <t>Baarn II (u)</t>
  </si>
  <si>
    <t>Johan Büdgen</t>
  </si>
  <si>
    <t>Raymond Donk</t>
  </si>
  <si>
    <t>Hans Aanen</t>
  </si>
  <si>
    <t>Remco Rijsdijk</t>
  </si>
  <si>
    <t>9½ uit 28</t>
  </si>
  <si>
    <t>10 dec. 1985</t>
  </si>
  <si>
    <t>Diardi Donk</t>
  </si>
  <si>
    <t>Wouter Kesteloo</t>
  </si>
  <si>
    <t>Bart-Jan Büchner</t>
  </si>
  <si>
    <t>13 nov. 1973</t>
  </si>
  <si>
    <t>25 okt. 1966</t>
  </si>
  <si>
    <t>1 (4)</t>
  </si>
  <si>
    <t>20 dec. 1966</t>
  </si>
  <si>
    <t>24 jan. 1967</t>
  </si>
  <si>
    <t>14 feb. 1967</t>
  </si>
  <si>
    <t>2 mrt. 1967</t>
  </si>
  <si>
    <t>16 mrt. 1967</t>
  </si>
  <si>
    <t>½ (1)</t>
  </si>
  <si>
    <t>2½ uit 3</t>
  </si>
  <si>
    <t>½ (5)</t>
  </si>
  <si>
    <t>1½ uit 4</t>
  </si>
  <si>
    <t>7 uit 7</t>
  </si>
  <si>
    <t>J. Kwakernaak (j)</t>
  </si>
  <si>
    <t>Alblasserdam (t)</t>
  </si>
  <si>
    <t>Meerkerk (u)</t>
  </si>
  <si>
    <t>Wijngaarden (u)</t>
  </si>
  <si>
    <t>Utrecht V (u)</t>
  </si>
  <si>
    <t>7 nov. 1989</t>
  </si>
  <si>
    <t>R. Alizadeh</t>
  </si>
  <si>
    <t>37½ uit 72</t>
  </si>
  <si>
    <t>20 nov. 1989</t>
  </si>
  <si>
    <t>12 dec. 1989</t>
  </si>
  <si>
    <t>8 jan. 1990</t>
  </si>
  <si>
    <t>30 jan. 1990</t>
  </si>
  <si>
    <t>2½-5½</t>
  </si>
  <si>
    <t>4-4</t>
  </si>
  <si>
    <t>3-5</t>
  </si>
  <si>
    <t>4½-3½</t>
  </si>
  <si>
    <t>22 mrt. 1994</t>
  </si>
  <si>
    <t>12 apr. 1994</t>
  </si>
  <si>
    <t>Jeugd AB1 (2e Kl. B)</t>
  </si>
  <si>
    <t>Vegtlust IV</t>
  </si>
  <si>
    <t>12 feb. 2000</t>
  </si>
  <si>
    <t>6 mrt. 1997</t>
  </si>
  <si>
    <t>Dennis Schaap</t>
  </si>
  <si>
    <t>15 apr. 1997</t>
  </si>
  <si>
    <t>26 nov. 2002</t>
  </si>
  <si>
    <t>7 jan. 2003</t>
  </si>
  <si>
    <t>11 feb. 2003</t>
  </si>
  <si>
    <t>7 apr. 2003</t>
  </si>
  <si>
    <t>17 uit 28</t>
  </si>
  <si>
    <t>Jeugd C2 (2e Kl. A)</t>
  </si>
  <si>
    <t>Z.Z.-Combinatie I (u)</t>
  </si>
  <si>
    <t>9 jan. 2003</t>
  </si>
  <si>
    <t>17 nov. 2005</t>
  </si>
  <si>
    <t>20 dec. 2005</t>
  </si>
  <si>
    <t>17 jan. 2006</t>
  </si>
  <si>
    <t>28 feb. 2006</t>
  </si>
  <si>
    <t>23 mrt. 2006</t>
  </si>
  <si>
    <t>11 apr. 2006</t>
  </si>
  <si>
    <t>9 mei 2006</t>
  </si>
  <si>
    <t>25½ uit 62</t>
  </si>
  <si>
    <t>20½-7½</t>
  </si>
  <si>
    <t>Denk en Zet I (t)</t>
  </si>
  <si>
    <t>30 jan. 2001</t>
  </si>
  <si>
    <t>23 feb. 2001</t>
  </si>
  <si>
    <t>20 mrt. 2001</t>
  </si>
  <si>
    <t>Gerrit Oskam</t>
  </si>
  <si>
    <t>13 uit 28</t>
  </si>
  <si>
    <t>18-10</t>
  </si>
  <si>
    <t>Hoogland III</t>
  </si>
  <si>
    <t>Huizen I</t>
  </si>
  <si>
    <t>ZZ-Combinatie II (t)</t>
  </si>
  <si>
    <t>7 nov. 2000</t>
  </si>
  <si>
    <t>41 uit 72</t>
  </si>
  <si>
    <t>17 nov. 1997</t>
  </si>
  <si>
    <t>2 dec. 1997</t>
  </si>
  <si>
    <t>20 jan. 1998</t>
  </si>
  <si>
    <t>3 feb. 1998</t>
  </si>
  <si>
    <t>23 feb. 1998</t>
  </si>
  <si>
    <t xml:space="preserve"> 3½ uit 7</t>
  </si>
  <si>
    <t>35½ uit 72</t>
  </si>
  <si>
    <t>30½-25½</t>
  </si>
  <si>
    <t>Culemborg III (t)</t>
  </si>
  <si>
    <t>6 jan. 1998</t>
  </si>
  <si>
    <t>8 mrt. 2001</t>
  </si>
  <si>
    <t>2 apr. 2001</t>
  </si>
  <si>
    <t>Jeugd A1 (1e Kl.)</t>
  </si>
  <si>
    <t>24 mrt. 1998</t>
  </si>
  <si>
    <t>20 apr. 1998</t>
  </si>
  <si>
    <t>De Mattekloppers I (u)</t>
  </si>
  <si>
    <t>Z.Z.-Combinatie</t>
  </si>
  <si>
    <t>28 uit 64</t>
  </si>
  <si>
    <t>Jeugd B1 (2e Kl. A)</t>
  </si>
  <si>
    <t>4½-15½</t>
  </si>
  <si>
    <t>Amersfoort II (u)</t>
  </si>
  <si>
    <t>Huizen I (u)</t>
  </si>
  <si>
    <t>11 nov. 1994</t>
  </si>
  <si>
    <t>6 dec. 1994</t>
  </si>
  <si>
    <t>17 jan. 1991</t>
  </si>
  <si>
    <t>32 uit 72</t>
  </si>
  <si>
    <t>6½-1½</t>
  </si>
  <si>
    <t>1-7</t>
  </si>
  <si>
    <t>Bunnik II (u)</t>
  </si>
  <si>
    <t>1 nov. 1983</t>
  </si>
  <si>
    <t>22 nov. 1983</t>
  </si>
  <si>
    <t>13 dec. 1983</t>
  </si>
  <si>
    <t>Bunnik III (u)</t>
  </si>
  <si>
    <t>Doorn/Drieb. III (t)</t>
  </si>
  <si>
    <t>10 nov. 1987</t>
  </si>
  <si>
    <t>29 okt. 1991</t>
  </si>
  <si>
    <t>21 nov. 1991</t>
  </si>
  <si>
    <t>17 dec. 1991</t>
  </si>
  <si>
    <t>17 jan. 1992</t>
  </si>
  <si>
    <t>17 feb. 1992</t>
  </si>
  <si>
    <t>14-16</t>
  </si>
  <si>
    <t>De Pion I (t)</t>
  </si>
  <si>
    <t>Leusden I (u)</t>
  </si>
  <si>
    <t>½ (12)</t>
  </si>
  <si>
    <t>Oog in Al II (u)</t>
  </si>
  <si>
    <t>Lasker II (t)</t>
  </si>
  <si>
    <t>1 (3) R</t>
  </si>
  <si>
    <t>6 uit 7</t>
  </si>
  <si>
    <t>2½ uit 5</t>
  </si>
  <si>
    <t>A. Post</t>
  </si>
  <si>
    <t>H. Kromhout</t>
  </si>
  <si>
    <t>1 (10) R</t>
  </si>
  <si>
    <t>3 uit 3</t>
  </si>
  <si>
    <t>37 uit 70</t>
  </si>
  <si>
    <t>9-1</t>
  </si>
  <si>
    <t>43-27</t>
  </si>
  <si>
    <t xml:space="preserve"> 3½ uit 5</t>
  </si>
  <si>
    <t>2 uit 8</t>
  </si>
  <si>
    <t>Matthijs Kesteloo</t>
  </si>
  <si>
    <t>Marco Rijsdijk</t>
  </si>
  <si>
    <t>14 uit 30</t>
  </si>
  <si>
    <t>2 apr. 1996</t>
  </si>
  <si>
    <t>23 apr. 1996</t>
  </si>
  <si>
    <t>18 feb. 1992</t>
  </si>
  <si>
    <t>19 mrt. 1992</t>
  </si>
  <si>
    <t>28 apr. 1992</t>
  </si>
  <si>
    <t>35 uit 56</t>
  </si>
  <si>
    <t>34-30</t>
  </si>
  <si>
    <t>M.W.J. Borst (j)</t>
  </si>
  <si>
    <t>S.A. van der Sluis</t>
  </si>
  <si>
    <t>Jeroen van de Bron</t>
  </si>
  <si>
    <t>12 dec. 1995</t>
  </si>
  <si>
    <t>De Damrakkers I (t)</t>
  </si>
  <si>
    <t>Utrecht VII (t)</t>
  </si>
  <si>
    <t>8 mei 2007</t>
  </si>
  <si>
    <t>42½-29½</t>
  </si>
  <si>
    <t>Damrakkers II (u)</t>
  </si>
  <si>
    <t>Moira Domt. IV (t)</t>
  </si>
  <si>
    <t>11 dec. 2001</t>
  </si>
  <si>
    <t>31 mrt. 2010</t>
  </si>
  <si>
    <t>Z.Z.-Combinatie II (u)</t>
  </si>
  <si>
    <t>Moira-Dom. IV (t)</t>
  </si>
  <si>
    <t>8 nov. 2001</t>
  </si>
  <si>
    <t>27 nov. 2001</t>
  </si>
  <si>
    <t>T. Dekker</t>
  </si>
  <si>
    <t>B. Fijlstra</t>
  </si>
  <si>
    <t>A. Verheij</t>
  </si>
  <si>
    <t>4½ uit 5</t>
  </si>
  <si>
    <t>Jeugd A1 (KNSB prom.kl)</t>
  </si>
  <si>
    <t>KNSB</t>
  </si>
  <si>
    <t>Sliedrecht</t>
  </si>
  <si>
    <t>speelplaats: Leiden</t>
  </si>
  <si>
    <t>speelplaats: Giessenburg</t>
  </si>
  <si>
    <t>speelplaats: Zoetermeer</t>
  </si>
  <si>
    <t>Sliedrecht I (u)</t>
  </si>
  <si>
    <t>Ameide II (t)</t>
  </si>
  <si>
    <t>14 jan. 2002</t>
  </si>
  <si>
    <t>19 feb. 2002</t>
  </si>
  <si>
    <t>16 apr. 2002</t>
  </si>
  <si>
    <t>36 uit 64</t>
  </si>
  <si>
    <t>Viertal 1 (1e Kl. B)</t>
  </si>
  <si>
    <t>14-10</t>
  </si>
  <si>
    <t>Lasker I (t)</t>
  </si>
  <si>
    <t>De Giessen II (t)</t>
  </si>
  <si>
    <t>1 dec. 1998</t>
  </si>
  <si>
    <t>8 feb. 2002</t>
  </si>
  <si>
    <t>7 dec. 1998</t>
  </si>
  <si>
    <t>13 apr. 1999</t>
  </si>
  <si>
    <t>18 mei 1999</t>
  </si>
  <si>
    <t>Erik Vroon</t>
  </si>
  <si>
    <t>Kanaleneiland I (u)</t>
  </si>
  <si>
    <t>Nw. Amelisweerd I (t)</t>
  </si>
  <si>
    <t>2 nov. 1999</t>
  </si>
  <si>
    <t>14 mrt. 2002</t>
  </si>
  <si>
    <t>26 mrt. 2002</t>
  </si>
  <si>
    <t>2 mei 2002</t>
  </si>
  <si>
    <t>Els Koppejan</t>
  </si>
  <si>
    <t>Jeugd D1 (2e Kl. B)</t>
  </si>
  <si>
    <t>18-6</t>
  </si>
  <si>
    <t>10 jan. 2000</t>
  </si>
  <si>
    <t>1 feb. 2000</t>
  </si>
  <si>
    <t>22 feb. 2000</t>
  </si>
  <si>
    <t>50½-21½</t>
  </si>
  <si>
    <t>1(1)</t>
  </si>
  <si>
    <t>W.F. Kesteloo</t>
  </si>
  <si>
    <t>-</t>
  </si>
  <si>
    <t>39½ uit 71</t>
  </si>
  <si>
    <t>7½-½ R</t>
  </si>
  <si>
    <t>5 nov. 1996</t>
  </si>
  <si>
    <t>19 nov. 1996</t>
  </si>
  <si>
    <t>9 dec. 1996</t>
  </si>
  <si>
    <t>7 jan. 1997</t>
  </si>
  <si>
    <t>27 jan. 1997</t>
  </si>
  <si>
    <t>Nieuwegein I (u)</t>
  </si>
  <si>
    <t>Dikke Torentje I (u)</t>
  </si>
  <si>
    <t>B.S.G. II (t)</t>
  </si>
  <si>
    <t>29 apr. 1986</t>
  </si>
  <si>
    <t>J.C. Clarisse</t>
  </si>
  <si>
    <t>17 nov. 1988</t>
  </si>
  <si>
    <t>17 feb. 1989</t>
  </si>
  <si>
    <t>2 mrt. 1989</t>
  </si>
  <si>
    <t>2 nov. 1993</t>
  </si>
  <si>
    <t>15 nov. 1993</t>
  </si>
  <si>
    <t>7 dec. 1993</t>
  </si>
  <si>
    <t>Jeugd C2 (Gr. B)</t>
  </si>
  <si>
    <t>3-25</t>
  </si>
  <si>
    <t>0,5 (7)</t>
  </si>
  <si>
    <t>18 jan. 1994</t>
  </si>
  <si>
    <t>1 feb. 1994</t>
  </si>
  <si>
    <t>Vegtlust I (u)</t>
  </si>
  <si>
    <t>Doorn/Drieb. I (t)</t>
  </si>
  <si>
    <t>15 jan. 1986</t>
  </si>
  <si>
    <t>IJsselstein III (u)</t>
  </si>
  <si>
    <t>21 nov. 1966</t>
  </si>
  <si>
    <t>18 dec. 1973</t>
  </si>
  <si>
    <t>14 jan. 1974</t>
  </si>
  <si>
    <t>29 jan. 1974</t>
  </si>
  <si>
    <t>14 feb. 1974</t>
  </si>
  <si>
    <t>5 mrt. 1974</t>
  </si>
  <si>
    <t>4 apr. 1974</t>
  </si>
  <si>
    <t>3 uit 6</t>
  </si>
  <si>
    <t>2 uit 6</t>
  </si>
  <si>
    <t>2 uit 3</t>
  </si>
  <si>
    <t>2 uit 5</t>
  </si>
  <si>
    <t>Rode Loper II (t)</t>
  </si>
  <si>
    <t>Torenspits I (t)</t>
  </si>
  <si>
    <t>0 (1) R</t>
  </si>
  <si>
    <t>26 nov. 1996</t>
  </si>
  <si>
    <t>17 dec. 1996</t>
  </si>
  <si>
    <t>Team 3 (4e Kl. E)</t>
  </si>
  <si>
    <t>31½-24½</t>
  </si>
  <si>
    <t>Culemborg II (t)</t>
  </si>
  <si>
    <t>V.O.G. I (t)</t>
  </si>
  <si>
    <t>D.B.C. IV (t)</t>
  </si>
  <si>
    <t>19 feb. 1990</t>
  </si>
  <si>
    <t>15 mrt. 1990</t>
  </si>
  <si>
    <t>31 jan. 1994</t>
  </si>
  <si>
    <t>40½ uit 71</t>
  </si>
  <si>
    <t>Rivierenland IV (t)</t>
  </si>
  <si>
    <t>Vianen I</t>
  </si>
  <si>
    <t>9 uit 20</t>
  </si>
  <si>
    <t>6-14</t>
  </si>
  <si>
    <t>RWA Hoogland I (t)</t>
  </si>
  <si>
    <t>Martijn van der Ven</t>
  </si>
  <si>
    <t>9 uit 24</t>
  </si>
  <si>
    <t>Jeugd E2</t>
  </si>
  <si>
    <t>10-18</t>
  </si>
  <si>
    <t>Pallas II (t)</t>
  </si>
  <si>
    <t>De Cirkel I (t)</t>
  </si>
  <si>
    <t>speelplaats: Asten</t>
  </si>
  <si>
    <t>Kevin Snijders</t>
  </si>
  <si>
    <t>3 dec. 2002</t>
  </si>
  <si>
    <t>10 jan. 2003</t>
  </si>
  <si>
    <t>28 jan. 2003</t>
  </si>
  <si>
    <t>1(3)</t>
  </si>
  <si>
    <t>2 uit 16</t>
  </si>
  <si>
    <t>17-11</t>
  </si>
  <si>
    <t>3 uit 7</t>
    <phoneticPr fontId="0" type="noConversion"/>
  </si>
  <si>
    <t>10 nov. 2007</t>
  </si>
  <si>
    <t>8 dec. 2007</t>
  </si>
  <si>
    <r>
      <t>16</t>
    </r>
    <r>
      <rPr>
        <b/>
        <sz val="8"/>
        <rFont val="Arial"/>
        <family val="2"/>
      </rPr>
      <t>½</t>
    </r>
    <r>
      <rPr>
        <b/>
        <sz val="8"/>
        <rFont val="Arial"/>
        <family val="2"/>
      </rPr>
      <t xml:space="preserve"> uit 28</t>
    </r>
  </si>
  <si>
    <t>7 apr. 2006</t>
  </si>
  <si>
    <t>20½ uit 28</t>
  </si>
  <si>
    <t>22½-5½</t>
  </si>
  <si>
    <t>3 mrt. 2006</t>
  </si>
  <si>
    <t>14 feb. 2006</t>
  </si>
  <si>
    <t>3 feb. 2006</t>
  </si>
  <si>
    <t>Harbert Egberts</t>
  </si>
  <si>
    <t>Teus Oskam</t>
  </si>
  <si>
    <t>Hoogland I (t)</t>
  </si>
  <si>
    <t>16 dec. 2005</t>
  </si>
  <si>
    <t>13 jan. 2006</t>
  </si>
  <si>
    <t>Vegtlust III</t>
  </si>
  <si>
    <t>Moira Domtoren II</t>
  </si>
  <si>
    <t>28 nov. 2000</t>
  </si>
  <si>
    <t>18 uit 28</t>
  </si>
  <si>
    <t>12 dec. 2000</t>
  </si>
  <si>
    <t>22 jan. 2001</t>
  </si>
  <si>
    <t>9 apr. 1998</t>
  </si>
  <si>
    <t>28 apr. 1998</t>
  </si>
  <si>
    <t>A.T. van Wingerden</t>
  </si>
  <si>
    <t>34½ uit 72</t>
  </si>
  <si>
    <t>Team 3 (District)</t>
  </si>
  <si>
    <t>2 dec. 2003</t>
  </si>
  <si>
    <t>6 jan. 2004</t>
  </si>
  <si>
    <t>27 jan. 2004</t>
  </si>
  <si>
    <t>17 feb. 2004</t>
  </si>
  <si>
    <t>9 mrt. 2004</t>
  </si>
  <si>
    <t>30 mrt. 2004</t>
  </si>
  <si>
    <t>20 apr. 2004</t>
  </si>
  <si>
    <t>45½ uit 72</t>
  </si>
  <si>
    <t>M.B. Boer</t>
  </si>
  <si>
    <t>11½-8½</t>
  </si>
  <si>
    <t>12 jan. 2004</t>
  </si>
  <si>
    <t>3 feb. 2004</t>
  </si>
  <si>
    <t>Z.Z.-Comb. II (u)</t>
  </si>
  <si>
    <t>3½-½</t>
  </si>
  <si>
    <t>7½-20½</t>
  </si>
  <si>
    <t>Utrecht II (t)</t>
  </si>
  <si>
    <t>Magnus B.S.G. I (t)</t>
  </si>
  <si>
    <t>1 dec. 2000</t>
  </si>
  <si>
    <t>25 mrt. 1991</t>
  </si>
  <si>
    <t>9 apr. 1991</t>
  </si>
  <si>
    <t>22 apr. 1991</t>
  </si>
  <si>
    <t>G.J. Visser</t>
  </si>
  <si>
    <t>5½-2½</t>
  </si>
  <si>
    <t>31½-40½</t>
  </si>
  <si>
    <t>Team 1 (2e Kl. C)</t>
  </si>
  <si>
    <t>37-35</t>
  </si>
  <si>
    <t>Breukelen I (t)</t>
  </si>
  <si>
    <t>Doredenkers II (u)</t>
  </si>
  <si>
    <t>Baarn I (t)</t>
  </si>
  <si>
    <t>Oud Zuylen I (u)</t>
  </si>
  <si>
    <t>8 nov. 1994</t>
  </si>
  <si>
    <t>4 feb. 1992</t>
  </si>
  <si>
    <t>7 apr. 1995</t>
  </si>
  <si>
    <t>Willem de Bijl</t>
  </si>
  <si>
    <t>Gilles Graafland</t>
  </si>
  <si>
    <t>7 apr. 1992</t>
  </si>
  <si>
    <t>27 apr. 1992</t>
  </si>
  <si>
    <t>7½ uit 9</t>
  </si>
  <si>
    <t>T.A. Bos</t>
  </si>
  <si>
    <t>17 mrt. 1992</t>
  </si>
  <si>
    <t>21 mrt. 1988</t>
  </si>
  <si>
    <t>Jeugd B1 (2e Kl. C)</t>
  </si>
  <si>
    <t>3½-1½</t>
  </si>
  <si>
    <t>4-1</t>
  </si>
  <si>
    <t>3 uit 4 ?</t>
  </si>
  <si>
    <t>20 feb. 1979</t>
  </si>
  <si>
    <t>5 mrt. 1979</t>
  </si>
  <si>
    <t>20 mrt. 1979</t>
  </si>
  <si>
    <t>6 apr. 1979</t>
  </si>
  <si>
    <t>T.T. Schakel</t>
  </si>
  <si>
    <t>1 (2) R</t>
  </si>
  <si>
    <t>5½ uit 7</t>
  </si>
  <si>
    <t>5 uit 7</t>
  </si>
  <si>
    <t>J.A. de Vries</t>
  </si>
  <si>
    <t>6½ uit 7</t>
  </si>
  <si>
    <t>11 mrt. 1996</t>
  </si>
  <si>
    <t>1(6)</t>
  </si>
  <si>
    <t>46½ uit 72</t>
  </si>
  <si>
    <t>De Magneet II (u)</t>
  </si>
  <si>
    <t>De Kampioen I (u)</t>
  </si>
  <si>
    <t>Rode Loper IV (t)</t>
  </si>
  <si>
    <t>Moira Domt. V (t)</t>
  </si>
  <si>
    <t>1 mrt. 1999</t>
  </si>
  <si>
    <t>Oud Zuylen VII (u)</t>
  </si>
  <si>
    <t>23 mrt. 1999</t>
  </si>
  <si>
    <t>31 okt. 1995</t>
  </si>
  <si>
    <t>27 nov. 1995</t>
  </si>
  <si>
    <t>11 mei 1999</t>
  </si>
  <si>
    <t>11 apr. 2002</t>
  </si>
  <si>
    <t>15 apr. 1999</t>
  </si>
  <si>
    <t>30 jan. 2007</t>
  </si>
  <si>
    <t>23 apr. 2002</t>
  </si>
  <si>
    <t>E.L. Korevaar</t>
  </si>
  <si>
    <t>13 apr. 2007</t>
  </si>
  <si>
    <t>12 mrt. 2010</t>
  </si>
  <si>
    <t>0 (2)</t>
    <phoneticPr fontId="0" type="noConversion"/>
  </si>
  <si>
    <t>5 uit 8</t>
    <phoneticPr fontId="0" type="noConversion"/>
  </si>
  <si>
    <t>J.M. Koutstaal</t>
  </si>
  <si>
    <t>J. Donkersloot</t>
  </si>
  <si>
    <t>17 mrt. 2005</t>
  </si>
  <si>
    <t>7 apr. 2005</t>
  </si>
  <si>
    <t>28 apr. 2005</t>
  </si>
  <si>
    <t>A. Dekker</t>
  </si>
  <si>
    <t>J. Nederlof</t>
  </si>
  <si>
    <t>0 (4)</t>
    <phoneticPr fontId="0" type="noConversion"/>
  </si>
  <si>
    <t>½ (6)</t>
    <phoneticPr fontId="0" type="noConversion"/>
  </si>
  <si>
    <t>Messemaker 1847 I (t)</t>
  </si>
  <si>
    <t>Spijkenisse II (u)</t>
  </si>
  <si>
    <t>0 (3)</t>
    <phoneticPr fontId="0" type="noConversion"/>
  </si>
  <si>
    <t>Botwinnik I (u)</t>
  </si>
  <si>
    <t>21 mrt. 2005</t>
  </si>
  <si>
    <t>HWP Sas van Gent I (t)</t>
  </si>
  <si>
    <t>Lopik II (t)</t>
  </si>
  <si>
    <t>Bobby Fischer II (t)</t>
  </si>
  <si>
    <t>4 nov. 2006</t>
  </si>
  <si>
    <t>Ameide II (u)</t>
  </si>
  <si>
    <t>2 dec. 2004</t>
  </si>
  <si>
    <t>18 jan. 2005</t>
  </si>
  <si>
    <t>24 feb. 2005</t>
  </si>
  <si>
    <t>13 dec. 2001</t>
  </si>
  <si>
    <t>22 jan. 2002</t>
  </si>
  <si>
    <t>Edward Zondervan</t>
  </si>
  <si>
    <t>Ewout Baelde</t>
  </si>
  <si>
    <t>Benjamin Slob</t>
  </si>
  <si>
    <t>10½ uit 28</t>
  </si>
  <si>
    <t>0-4 R</t>
  </si>
  <si>
    <t>8½-23½</t>
  </si>
  <si>
    <t>De Giessen I (t)</t>
  </si>
  <si>
    <t>11 jan. 2002</t>
  </si>
  <si>
    <t>15 mrt. 2005</t>
  </si>
  <si>
    <t>12 apr. 2005</t>
  </si>
  <si>
    <t>24 mei 2005</t>
  </si>
  <si>
    <t>Jeugd A1 (2e Kl. B)</t>
  </si>
  <si>
    <t>16 nov. 2004</t>
  </si>
  <si>
    <t>10 dec. 2004</t>
  </si>
  <si>
    <t>21 dec. 2004</t>
  </si>
  <si>
    <t>26 apr. 2005</t>
  </si>
  <si>
    <t>23 nov. 2004</t>
  </si>
  <si>
    <t>18 uit 24</t>
  </si>
  <si>
    <t>Matthijs Dekker</t>
  </si>
  <si>
    <t>15 jan. 2002</t>
  </si>
  <si>
    <t>7 feb. 2002</t>
  </si>
  <si>
    <t>5 mrt. 2002</t>
  </si>
  <si>
    <t>31 mei 2002</t>
  </si>
  <si>
    <t>Martijn Duijm</t>
  </si>
  <si>
    <t>3 nov. 1992</t>
  </si>
  <si>
    <t>19 feb. 1993</t>
  </si>
  <si>
    <t>Hoevelaken I (t)</t>
  </si>
  <si>
    <t>Hermen Visser</t>
  </si>
  <si>
    <t>Edwin Kwakernaak</t>
  </si>
  <si>
    <t>14 uit 28</t>
  </si>
  <si>
    <t>44-28</t>
  </si>
  <si>
    <t>1,0 (4)</t>
  </si>
  <si>
    <t>0,5 (4)</t>
  </si>
  <si>
    <t>0,5 (5)</t>
  </si>
  <si>
    <t>0,0 (5)</t>
  </si>
  <si>
    <t>0,5 (6)</t>
  </si>
  <si>
    <t>1,0 (6)</t>
  </si>
  <si>
    <t>0,0 (7)</t>
  </si>
  <si>
    <t>1,0 (8)</t>
  </si>
  <si>
    <t>0,0 (8)</t>
  </si>
  <si>
    <t>42½ uit 64</t>
  </si>
  <si>
    <t>36½-35½</t>
  </si>
  <si>
    <t>15 feb. 1994</t>
  </si>
  <si>
    <t>14 mrt. 1994</t>
  </si>
  <si>
    <t>29 mrt. 1994</t>
  </si>
  <si>
    <t>28 apr. 1994</t>
  </si>
  <si>
    <t>11 feb. 1997</t>
  </si>
  <si>
    <t>Baarn I (u)</t>
  </si>
  <si>
    <t>19 dec. 1988</t>
  </si>
  <si>
    <t>Johan van der Sande</t>
  </si>
  <si>
    <t>33½ uit 45</t>
  </si>
  <si>
    <t>21 okt. 1980</t>
  </si>
  <si>
    <t>11 nov. 1980</t>
  </si>
  <si>
    <t>9 dec. 1980</t>
  </si>
  <si>
    <t>6 jan. 1981</t>
  </si>
  <si>
    <t>3 feb. 1981</t>
  </si>
  <si>
    <t>16 feb. 1981</t>
  </si>
  <si>
    <t>10 mrt. 1981</t>
  </si>
  <si>
    <t>26 mrt. 1981</t>
  </si>
  <si>
    <t>14 apr. 1981</t>
  </si>
  <si>
    <t>7 uit 8</t>
  </si>
  <si>
    <t>A. Huisman</t>
  </si>
  <si>
    <t>6 jan. 1997</t>
  </si>
  <si>
    <t>6 feb. 1997</t>
  </si>
  <si>
    <t>7 apr. 1997</t>
  </si>
  <si>
    <t>28 apr. 1997</t>
  </si>
  <si>
    <t>E. Csecsinovits</t>
  </si>
  <si>
    <t>1½ uit3</t>
  </si>
  <si>
    <t>De Pion VOGA I</t>
  </si>
  <si>
    <t>9 nov. 1993</t>
  </si>
  <si>
    <t>Jeugd E1</t>
  </si>
  <si>
    <t>13-15</t>
  </si>
  <si>
    <t>vrije ronde</t>
  </si>
  <si>
    <t>RWA Hoogland II</t>
  </si>
  <si>
    <t>C. van der Straaten</t>
  </si>
  <si>
    <t>½ uit1</t>
  </si>
  <si>
    <t>44 uit 64</t>
  </si>
  <si>
    <t>Team 2 (3e Kl. A)</t>
    <phoneticPr fontId="0" type="noConversion"/>
  </si>
  <si>
    <t>26½-37½</t>
  </si>
  <si>
    <r>
      <t>½</t>
    </r>
    <r>
      <rPr>
        <sz val="10"/>
        <rFont val="Arial"/>
        <family val="2"/>
      </rPr>
      <t xml:space="preserve"> uit 2</t>
    </r>
    <phoneticPr fontId="0" type="noConversion"/>
  </si>
  <si>
    <r>
      <t>½</t>
    </r>
    <r>
      <rPr>
        <sz val="10"/>
        <rFont val="Arial"/>
        <family val="2"/>
      </rPr>
      <t xml:space="preserve"> uit 1</t>
    </r>
    <phoneticPr fontId="0" type="noConversion"/>
  </si>
  <si>
    <t>speelplaats: Deventer</t>
  </si>
  <si>
    <t>M. van Wingerden</t>
    <phoneticPr fontId="0" type="noConversion"/>
  </si>
  <si>
    <t>S.V. Leudal I (t)</t>
  </si>
  <si>
    <t>4 sept. 2007</t>
  </si>
  <si>
    <t>13 okt. 2007</t>
  </si>
  <si>
    <t>15 dec. 2009</t>
  </si>
  <si>
    <t>19 jan. 2010</t>
  </si>
  <si>
    <t>19 mrt. 2010</t>
  </si>
  <si>
    <t>13 apr. 2010</t>
  </si>
  <si>
    <r>
      <t>1½</t>
    </r>
    <r>
      <rPr>
        <sz val="10"/>
        <rFont val="Arial"/>
        <family val="2"/>
      </rPr>
      <t xml:space="preserve"> uit 6</t>
    </r>
    <phoneticPr fontId="0" type="noConversion"/>
  </si>
  <si>
    <t>1 uit 6</t>
    <phoneticPr fontId="0" type="noConversion"/>
  </si>
  <si>
    <r>
      <t>2½</t>
    </r>
    <r>
      <rPr>
        <sz val="10"/>
        <rFont val="Arial"/>
        <family val="2"/>
      </rPr>
      <t xml:space="preserve"> uit 4</t>
    </r>
    <phoneticPr fontId="0" type="noConversion"/>
  </si>
  <si>
    <t>Z. Cormehic</t>
    <phoneticPr fontId="0" type="noConversion"/>
  </si>
  <si>
    <t>P.C. Tromp</t>
    <phoneticPr fontId="0" type="noConversion"/>
  </si>
  <si>
    <t>B. Van Hees</t>
    <phoneticPr fontId="0" type="noConversion"/>
  </si>
  <si>
    <t>Promotie!</t>
  </si>
  <si>
    <t>Jeugd C1 (2e Kl.)</t>
  </si>
  <si>
    <t>14 mrt. 2006</t>
  </si>
  <si>
    <t>23 mei 2003</t>
  </si>
  <si>
    <t>3 apr. 2006</t>
  </si>
  <si>
    <t>22½ uit 28</t>
  </si>
  <si>
    <t>10-22</t>
  </si>
  <si>
    <t>Rivierenland II (t)</t>
  </si>
  <si>
    <t>Rivierenland II (u)</t>
  </si>
  <si>
    <t>Moira Domtoren I</t>
  </si>
  <si>
    <t>8 feb. 2003</t>
  </si>
  <si>
    <t xml:space="preserve"> 0 (3)</t>
  </si>
  <si>
    <t>17 apr. 2001</t>
  </si>
  <si>
    <t>2 mei 2001</t>
  </si>
  <si>
    <t>Kan.eiland II (u)</t>
  </si>
  <si>
    <t>Moira Domt. II (t)</t>
  </si>
  <si>
    <t>28 okt. 2003</t>
  </si>
  <si>
    <t>10 nov. 2003</t>
  </si>
  <si>
    <t>15 dec. 2005</t>
  </si>
  <si>
    <t>16 feb. 2006</t>
  </si>
  <si>
    <t>Ard Schakel</t>
  </si>
  <si>
    <t>Lars Vonk</t>
  </si>
  <si>
    <t>Marck de Heer</t>
  </si>
  <si>
    <t>30 okt. 2003</t>
  </si>
  <si>
    <t>18 nov. 2003</t>
  </si>
  <si>
    <t>11 dec. 2003</t>
  </si>
  <si>
    <t>Zeist IV (t)</t>
  </si>
  <si>
    <t>Remco van Horik</t>
  </si>
  <si>
    <t>8 mrt. 2004</t>
  </si>
  <si>
    <t>25 jan. 2001</t>
  </si>
  <si>
    <t>16 feb. 2001</t>
  </si>
  <si>
    <t>13 mrt. 2001</t>
  </si>
  <si>
    <t>24 apr. 2001</t>
  </si>
  <si>
    <t>Kasper Euser</t>
  </si>
  <si>
    <t>Amersfoort I (t)</t>
  </si>
  <si>
    <t>9 jan. 1998</t>
  </si>
  <si>
    <t>S. Büdgen (j)</t>
  </si>
  <si>
    <t>34 uit 71</t>
  </si>
  <si>
    <t>27 jan. 1998</t>
  </si>
  <si>
    <t>Dennis Westerhout</t>
  </si>
  <si>
    <t>4½ uit 20</t>
  </si>
  <si>
    <t>Jeugd C1 (2e Kl. C)</t>
  </si>
  <si>
    <t>6½-17½</t>
  </si>
  <si>
    <t>Team 1 (Prom. Kl.)</t>
  </si>
  <si>
    <t>0-8</t>
  </si>
  <si>
    <t>30-42</t>
  </si>
  <si>
    <t>Paul Keres III (u)</t>
  </si>
  <si>
    <t>Moira Domtoren I (u)</t>
  </si>
  <si>
    <t>Z.Z.-Combinatie I (t)</t>
  </si>
  <si>
    <t>Mees van Wijngaarden</t>
  </si>
  <si>
    <t>Dick de Jong</t>
  </si>
  <si>
    <t>Stijn Philips</t>
  </si>
  <si>
    <t>Emiel de Ruiter</t>
  </si>
  <si>
    <t>6½ uit 24</t>
  </si>
  <si>
    <t>46½-25½</t>
  </si>
  <si>
    <t>En Passant I (u)</t>
  </si>
  <si>
    <t>B.S.G. I (u)</t>
  </si>
  <si>
    <t>27 okt. 1987</t>
  </si>
  <si>
    <t>1-4</t>
  </si>
  <si>
    <t>3-2</t>
  </si>
  <si>
    <t>2-3</t>
  </si>
  <si>
    <t>20½-14½</t>
  </si>
  <si>
    <t>Den Dolder I (u)</t>
  </si>
  <si>
    <t>Zeist I (t)</t>
  </si>
  <si>
    <t>Vegtlust I (t)</t>
  </si>
  <si>
    <t>Vianen I (u)</t>
  </si>
  <si>
    <t>28 okt. 1983</t>
  </si>
  <si>
    <t>12 nov. 1991</t>
  </si>
  <si>
    <t>10 dec. 1991</t>
  </si>
  <si>
    <t>27 feb. 1996</t>
  </si>
  <si>
    <t>24 nov. 1998</t>
  </si>
  <si>
    <t>18 dec. 2001</t>
  </si>
  <si>
    <t>10 jan. 2002</t>
  </si>
  <si>
    <t>29 jan. 2002</t>
  </si>
  <si>
    <t>20 feb. 2002</t>
  </si>
  <si>
    <t>8 dec. 1998</t>
  </si>
  <si>
    <t>19 jan. 1999</t>
  </si>
  <si>
    <t>9 feb. 1999</t>
  </si>
  <si>
    <t>5 nov. 2004</t>
  </si>
  <si>
    <t>25 nov. 2004</t>
  </si>
  <si>
    <t>3 feb. 2005</t>
  </si>
  <si>
    <t>22 feb. 2005</t>
  </si>
  <si>
    <t>12 mrt. 2002</t>
  </si>
  <si>
    <t>16 nov. 2006</t>
  </si>
  <si>
    <t>12 dec. 2006</t>
  </si>
  <si>
    <t>9 jan. 2007</t>
  </si>
  <si>
    <t>1 (2)</t>
    <phoneticPr fontId="0" type="noConversion"/>
  </si>
  <si>
    <t>2 uit 2</t>
    <phoneticPr fontId="0" type="noConversion"/>
  </si>
  <si>
    <t>1 (1)</t>
    <phoneticPr fontId="0" type="noConversion"/>
  </si>
  <si>
    <t>7 nov. 2009</t>
  </si>
  <si>
    <t>20 dec. 2009</t>
  </si>
  <si>
    <r>
      <t>½</t>
    </r>
    <r>
      <rPr>
        <sz val="10"/>
        <rFont val="Arial"/>
        <family val="2"/>
      </rPr>
      <t xml:space="preserve"> uit 2</t>
    </r>
  </si>
  <si>
    <r>
      <t>½</t>
    </r>
    <r>
      <rPr>
        <sz val="10"/>
        <rFont val="Arial"/>
        <family val="2"/>
      </rPr>
      <t xml:space="preserve"> uit 5</t>
    </r>
  </si>
  <si>
    <t>8,5 uit 21</t>
  </si>
  <si>
    <t>Jeugd C1 (2e Klasse B)</t>
  </si>
  <si>
    <t>20-12</t>
    <phoneticPr fontId="0" type="noConversion"/>
  </si>
  <si>
    <t>rating</t>
  </si>
  <si>
    <t>Utrecht C1 (t)</t>
  </si>
  <si>
    <t>Denk en Zet C1 (t)</t>
  </si>
  <si>
    <t>Utrecht C1 (u)</t>
  </si>
  <si>
    <t>IJsselstein C1 (t)</t>
  </si>
  <si>
    <t>½ (1)</t>
    <phoneticPr fontId="0" type="noConversion"/>
  </si>
  <si>
    <t>0 (2)</t>
    <phoneticPr fontId="0" type="noConversion"/>
  </si>
  <si>
    <t>bord 2,1</t>
    <phoneticPr fontId="0" type="noConversion"/>
  </si>
  <si>
    <t>3½ uit 5</t>
    <phoneticPr fontId="0" type="noConversion"/>
  </si>
  <si>
    <t>Denk en Zet C1 (u)</t>
  </si>
  <si>
    <t>M. Schakel (j)</t>
  </si>
  <si>
    <t>Op Eigen Wieken I (u)</t>
  </si>
  <si>
    <t>Arjan Kreukniet</t>
  </si>
  <si>
    <t>Rik Wolting</t>
  </si>
  <si>
    <t>Jeugd C1 (KNSB meesterkl.)</t>
    <phoneticPr fontId="0" type="noConversion"/>
  </si>
  <si>
    <t>18-14</t>
  </si>
  <si>
    <t>22 mrt. 2005</t>
  </si>
  <si>
    <t>19 apr. 2005</t>
  </si>
  <si>
    <t>17 mei 2005</t>
  </si>
  <si>
    <t>10 uit 20</t>
  </si>
  <si>
    <t>Viertal 2 (1e Kl. A)</t>
  </si>
  <si>
    <t>7-17</t>
  </si>
  <si>
    <t>Houten II (u)</t>
  </si>
  <si>
    <t>11 jan. 2005</t>
  </si>
  <si>
    <t>21 feb. 2005</t>
  </si>
  <si>
    <t>5,5 uit 8</t>
  </si>
  <si>
    <t>6,5 uit 8</t>
  </si>
  <si>
    <t>Jeugd A2 (SGS 1e kl.)</t>
  </si>
  <si>
    <t>Moira Domtoren I (t)</t>
  </si>
  <si>
    <t>0 (2) R</t>
  </si>
  <si>
    <t>23½ uit 30</t>
  </si>
  <si>
    <t>20½-3½</t>
  </si>
  <si>
    <t>Hoogland I (u)</t>
  </si>
  <si>
    <t>Utrecht I (t)</t>
  </si>
  <si>
    <t>3-5</t>
    <phoneticPr fontId="0" type="noConversion"/>
  </si>
  <si>
    <t>2-6</t>
    <phoneticPr fontId="0" type="noConversion"/>
  </si>
  <si>
    <t>Jeugd D2 (2e Kl. B)</t>
  </si>
  <si>
    <t>3-21</t>
  </si>
  <si>
    <t>Johan van Kuilenburg</t>
  </si>
  <si>
    <t>Wijnand Timmermans</t>
  </si>
  <si>
    <t>3 uit 24</t>
  </si>
  <si>
    <t>16-12</t>
  </si>
  <si>
    <t>35-37</t>
  </si>
  <si>
    <t>Walter Harrewijn</t>
  </si>
  <si>
    <t>Laren I (u)</t>
  </si>
  <si>
    <t>18 feb. 1997</t>
  </si>
  <si>
    <t>11 mrt. 1997</t>
  </si>
  <si>
    <t>1 apr. 1997</t>
  </si>
  <si>
    <t>21 mrt. 2000</t>
  </si>
  <si>
    <t>29 apr. 1997</t>
  </si>
  <si>
    <t>1,0 (2)</t>
  </si>
  <si>
    <t>0,5 (1)</t>
  </si>
  <si>
    <t>0,0 (1)</t>
  </si>
  <si>
    <t>0,5 (3)</t>
  </si>
  <si>
    <t>1,0 (3)</t>
  </si>
  <si>
    <t>Geldermalsen III (t)</t>
  </si>
  <si>
    <t>9 nov. 1999</t>
  </si>
  <si>
    <t>25 mrt. 2003</t>
  </si>
  <si>
    <t>ZZ-Comb. II (t)</t>
  </si>
  <si>
    <t>11 nov. 1996</t>
  </si>
  <si>
    <t>25 nov. 1996</t>
  </si>
  <si>
    <t>10 dec. 1996</t>
  </si>
  <si>
    <t>13 jan. 1997</t>
  </si>
  <si>
    <t>21½-10½</t>
  </si>
  <si>
    <t>3 mrt. 1997</t>
  </si>
  <si>
    <t>7 feb. 1986</t>
  </si>
  <si>
    <t>1 apr. 1986</t>
  </si>
  <si>
    <t>10 jan. 1989</t>
  </si>
  <si>
    <t>28 feb. 1989</t>
  </si>
  <si>
    <t>7 apr. 1989</t>
  </si>
  <si>
    <t>Richard Cornelissen</t>
  </si>
  <si>
    <t>Viertal (Albl. comp.)</t>
  </si>
  <si>
    <t>½-3½</t>
  </si>
  <si>
    <t>2½-1½</t>
  </si>
  <si>
    <t>2-2</t>
  </si>
  <si>
    <t>4-0</t>
  </si>
  <si>
    <t>0-4</t>
  </si>
  <si>
    <t>9½-14½</t>
  </si>
  <si>
    <t>5 apr. 1994</t>
  </si>
  <si>
    <t>25 apr. 1994</t>
  </si>
  <si>
    <t>Moira Dom V (t)</t>
  </si>
  <si>
    <t xml:space="preserve">Lopik I (u) </t>
  </si>
  <si>
    <t>4 nov. 1996</t>
  </si>
  <si>
    <t>Sanne Leendertse</t>
  </si>
  <si>
    <t>Lemmy Schakel</t>
  </si>
  <si>
    <t>7 uit 24</t>
  </si>
  <si>
    <t>18 feb. 2003</t>
  </si>
  <si>
    <t>3 apr. 2003</t>
  </si>
  <si>
    <t>22 apr. 2003</t>
  </si>
  <si>
    <t>D.A.H. Donk ©</t>
  </si>
  <si>
    <t>K. van Wieringen</t>
  </si>
  <si>
    <t>21 mrt. 2006</t>
  </si>
  <si>
    <t>18 apr. 2006</t>
  </si>
  <si>
    <t>De Giessen II</t>
  </si>
  <si>
    <t>H. van Houwelingen</t>
  </si>
  <si>
    <t>Moira Domtoren IV (u)</t>
  </si>
  <si>
    <t>3 nov. 2009</t>
  </si>
  <si>
    <t>1 dec. 2009</t>
  </si>
  <si>
    <t>I.T. Lodder</t>
    <phoneticPr fontId="0" type="noConversion"/>
  </si>
  <si>
    <t>3  uit 8</t>
    <phoneticPr fontId="0" type="noConversion"/>
  </si>
  <si>
    <t>W. Rietveld</t>
    <phoneticPr fontId="0" type="noConversion"/>
  </si>
  <si>
    <t>1 (5) r</t>
    <phoneticPr fontId="0" type="noConversion"/>
  </si>
  <si>
    <t>4,5 uit 7</t>
    <phoneticPr fontId="0" type="noConversion"/>
  </si>
  <si>
    <t>M. Euser</t>
    <phoneticPr fontId="0" type="noConversion"/>
  </si>
  <si>
    <t>6,5 uit 8</t>
    <phoneticPr fontId="0" type="noConversion"/>
  </si>
  <si>
    <t>W.J. Koutstaal (captain)</t>
  </si>
  <si>
    <t>J. Post</t>
    <phoneticPr fontId="0" type="noConversion"/>
  </si>
  <si>
    <t>½ (8)</t>
    <phoneticPr fontId="0" type="noConversion"/>
  </si>
  <si>
    <t>5,5 uit 9</t>
    <phoneticPr fontId="0" type="noConversion"/>
  </si>
  <si>
    <t>17 apr. 2012</t>
    <phoneticPr fontId="0" type="noConversion"/>
  </si>
  <si>
    <t>5 uit 5</t>
    <phoneticPr fontId="0" type="noConversion"/>
  </si>
  <si>
    <t>3½ uit 6</t>
    <phoneticPr fontId="0" type="noConversion"/>
  </si>
  <si>
    <t>16-8</t>
  </si>
  <si>
    <t>D.B.C. C1 (t)</t>
  </si>
  <si>
    <t>Oud Zuylen C1 (u)</t>
  </si>
  <si>
    <t>Z.Z.C. C1 (t)</t>
  </si>
  <si>
    <t>24 feb. 2006</t>
  </si>
  <si>
    <t>Kijk Uit C1 (t)</t>
  </si>
  <si>
    <t>Nieuwegein C2 (u)</t>
  </si>
  <si>
    <t>8 jan. 2008</t>
  </si>
  <si>
    <t>Rivierenland I (t)</t>
  </si>
  <si>
    <t>6 feb. 2001</t>
  </si>
  <si>
    <t>26 feb. 2001</t>
  </si>
  <si>
    <t>22 mrt. 2001</t>
  </si>
  <si>
    <t>Hilbert Donker</t>
  </si>
  <si>
    <t>9½ uit 32</t>
  </si>
  <si>
    <t>Jeugd D1 (2e Kl. C)</t>
  </si>
  <si>
    <t>15½-8½</t>
  </si>
  <si>
    <t>29 nov. 2005</t>
  </si>
  <si>
    <t>3 mrt. 2011</t>
    <phoneticPr fontId="0" type="noConversion"/>
  </si>
  <si>
    <t>30 jan. 2009</t>
  </si>
  <si>
    <t>23 feb. 2009</t>
  </si>
  <si>
    <t>6 mrt. 2009</t>
  </si>
  <si>
    <t>1 apr. 2009</t>
  </si>
  <si>
    <t>24 apr. 2009</t>
  </si>
  <si>
    <t>K. Euser</t>
  </si>
  <si>
    <t>36 uit 69</t>
  </si>
  <si>
    <t>28½-43½</t>
  </si>
  <si>
    <t>25 sept. 2010</t>
    <phoneticPr fontId="0" type="noConversion"/>
  </si>
  <si>
    <t>9 okt. 2010</t>
    <phoneticPr fontId="0" type="noConversion"/>
  </si>
  <si>
    <t>15½ uit 24</t>
  </si>
  <si>
    <t>8-20</t>
  </si>
  <si>
    <t>Baarn II</t>
  </si>
  <si>
    <t>16 mrt. 2004</t>
  </si>
  <si>
    <t>6 apr. 2004</t>
  </si>
  <si>
    <t>27 apr. 2004</t>
  </si>
  <si>
    <t>7½ uit 28</t>
  </si>
  <si>
    <t>Mees v. Wijngaarden</t>
  </si>
  <si>
    <t>23 jan. 1995</t>
  </si>
  <si>
    <t>11½ uit 20</t>
  </si>
  <si>
    <t>4-0 R</t>
  </si>
  <si>
    <t>16½-11½</t>
  </si>
  <si>
    <t>Moira Domt. II (u)</t>
  </si>
  <si>
    <t>19 dec. 1997</t>
  </si>
  <si>
    <t>12 feb. 1998</t>
  </si>
  <si>
    <t>3 mrt. 1998</t>
  </si>
  <si>
    <t>30 mrt. 1998</t>
  </si>
  <si>
    <t>Edwin de Krey</t>
  </si>
  <si>
    <t>12½ uit 24</t>
  </si>
  <si>
    <t>Jeugd D1 (2e Kl. A)</t>
  </si>
  <si>
    <t>Ons Genoegen I (u)</t>
  </si>
  <si>
    <t>H.S.G. IV (t)</t>
  </si>
  <si>
    <t>26 okt. 1998</t>
  </si>
  <si>
    <t>19 nov. 1998</t>
  </si>
  <si>
    <t>15 dec. 1998</t>
  </si>
  <si>
    <t>Utrecht I</t>
  </si>
  <si>
    <t>Baarn III</t>
  </si>
  <si>
    <t>Soest I</t>
  </si>
  <si>
    <t>14 jan. 1999</t>
  </si>
  <si>
    <t>12 apr. 1988</t>
  </si>
  <si>
    <t>6 mei 1988</t>
  </si>
  <si>
    <t>31½ uit 72</t>
  </si>
  <si>
    <t>37 uit 72</t>
  </si>
  <si>
    <t>8-0 R</t>
  </si>
  <si>
    <t>43-21</t>
  </si>
  <si>
    <t>Paul Keres VI (t)</t>
  </si>
  <si>
    <t>17 dec. 1987</t>
  </si>
  <si>
    <t>19 jan. 1988</t>
  </si>
  <si>
    <t>19 feb. 1988</t>
  </si>
  <si>
    <t>11 apr. 1988</t>
  </si>
  <si>
    <t>6 uit 6</t>
  </si>
  <si>
    <t>28 okt. 1991</t>
  </si>
  <si>
    <t>30 jan. 1996</t>
  </si>
  <si>
    <t>37½-35½</t>
  </si>
  <si>
    <t>Z.Z.-Combinatie II (t)</t>
  </si>
  <si>
    <t>9 nov. 1998</t>
  </si>
  <si>
    <t>Oud Zuylen II (t)</t>
  </si>
  <si>
    <t>30 okt. 2001</t>
  </si>
  <si>
    <t>23 nov. 2001</t>
  </si>
  <si>
    <t>De Rode Loper II (u)</t>
  </si>
  <si>
    <t>De Giessen I (u)</t>
  </si>
  <si>
    <t>KAMPIOEN!</t>
  </si>
  <si>
    <t>34 uit 72</t>
  </si>
  <si>
    <t>15 dec. 2004</t>
  </si>
  <si>
    <t>4 jan. 2005</t>
  </si>
  <si>
    <t>24 okt. 2006</t>
  </si>
  <si>
    <t>23 apr. 2010</t>
  </si>
  <si>
    <t>Dr. Max Euwe I (t)</t>
  </si>
  <si>
    <t>14 sept. 2009</t>
  </si>
  <si>
    <t>10 okt. 2009</t>
  </si>
  <si>
    <t>26 nov. 2011</t>
    <phoneticPr fontId="0" type="noConversion"/>
  </si>
  <si>
    <t>17 sept. 2011</t>
    <phoneticPr fontId="0" type="noConversion"/>
  </si>
  <si>
    <t>17 dec. 2011</t>
    <phoneticPr fontId="0" type="noConversion"/>
  </si>
  <si>
    <t>7 jan. 2012</t>
    <phoneticPr fontId="0" type="noConversion"/>
  </si>
  <si>
    <t>11 feb. 2012</t>
    <phoneticPr fontId="0" type="noConversion"/>
  </si>
  <si>
    <t>10 mrt. 2012</t>
    <phoneticPr fontId="0" type="noConversion"/>
  </si>
  <si>
    <t>31 mrt. 2012</t>
    <phoneticPr fontId="0" type="noConversion"/>
  </si>
  <si>
    <t>21 apr. 2012</t>
    <phoneticPr fontId="0" type="noConversion"/>
  </si>
  <si>
    <t>G.J. Van Vliet</t>
    <phoneticPr fontId="0" type="noConversion"/>
  </si>
  <si>
    <t>1 (1)</t>
    <phoneticPr fontId="0" type="noConversion"/>
  </si>
  <si>
    <t>1 (1)</t>
    <phoneticPr fontId="0" type="noConversion"/>
  </si>
  <si>
    <t>1 (2)</t>
    <phoneticPr fontId="0" type="noConversion"/>
  </si>
  <si>
    <t>4½ uit 6</t>
    <phoneticPr fontId="0" type="noConversion"/>
  </si>
  <si>
    <t>bord 1,5</t>
    <phoneticPr fontId="0" type="noConversion"/>
  </si>
  <si>
    <t>A. Dekker</t>
    <phoneticPr fontId="0" type="noConversion"/>
  </si>
  <si>
    <t>20 nov. 2009</t>
  </si>
  <si>
    <t>21 jan. 2010</t>
  </si>
  <si>
    <t>26 jan. 2010</t>
  </si>
  <si>
    <t>29 mrt. 2010</t>
  </si>
  <si>
    <t>18 nov. 2006</t>
  </si>
  <si>
    <t>9 dec. 2006</t>
  </si>
  <si>
    <t>3 uit 6</t>
    <phoneticPr fontId="0" type="noConversion"/>
  </si>
  <si>
    <t>Baarn</t>
  </si>
  <si>
    <t>26 feb. 2002</t>
  </si>
  <si>
    <t>7 mei 2002</t>
  </si>
  <si>
    <t>Edwin de Kreij</t>
  </si>
  <si>
    <t>19½ uit 27</t>
  </si>
  <si>
    <t>0 uit 2</t>
    <phoneticPr fontId="0" type="noConversion"/>
  </si>
  <si>
    <t>20 uit 32</t>
    <phoneticPr fontId="0" type="noConversion"/>
  </si>
  <si>
    <t>Bobby Fischer I (t)</t>
  </si>
  <si>
    <t>30 sept. 2006</t>
  </si>
  <si>
    <t>H. Van Houwelingen</t>
    <phoneticPr fontId="0" type="noConversion"/>
  </si>
  <si>
    <t>A. Uittenbogaard</t>
    <phoneticPr fontId="0" type="noConversion"/>
  </si>
  <si>
    <t>7-1</t>
    <phoneticPr fontId="0" type="noConversion"/>
  </si>
  <si>
    <t>7-1</t>
    <phoneticPr fontId="0" type="noConversion"/>
  </si>
  <si>
    <t>5-3</t>
    <phoneticPr fontId="0" type="noConversion"/>
  </si>
  <si>
    <t>5-3</t>
    <phoneticPr fontId="0" type="noConversion"/>
  </si>
  <si>
    <t>3-5</t>
    <phoneticPr fontId="0" type="noConversion"/>
  </si>
  <si>
    <t>2,5 uit 8</t>
    <phoneticPr fontId="0" type="noConversion"/>
  </si>
  <si>
    <t>C.C. Van Wieringen</t>
    <phoneticPr fontId="0" type="noConversion"/>
  </si>
  <si>
    <t>2 uit 5</t>
    <phoneticPr fontId="0" type="noConversion"/>
  </si>
  <si>
    <t>3½-4½</t>
    <phoneticPr fontId="0" type="noConversion"/>
  </si>
  <si>
    <t>1 dec. 2006</t>
  </si>
  <si>
    <t>2 feb. 2007</t>
  </si>
  <si>
    <t>Jeugd D1 (2e Kl.)</t>
  </si>
  <si>
    <t>Dikke Torentje I</t>
  </si>
  <si>
    <t>ZZ-Combinatie II (u)</t>
  </si>
  <si>
    <t>26 okt. 1999</t>
  </si>
  <si>
    <t>21 dec. 1999</t>
  </si>
  <si>
    <t>18 jan. 2000</t>
  </si>
  <si>
    <t>8 feb. 2000</t>
  </si>
  <si>
    <t>9 mrt. 2000</t>
  </si>
  <si>
    <t>2 mei 2000</t>
  </si>
  <si>
    <t>1 (1) R</t>
    <phoneticPr fontId="0" type="noConversion"/>
  </si>
  <si>
    <t>1 (2) R</t>
    <phoneticPr fontId="0" type="noConversion"/>
  </si>
  <si>
    <t>32 uit 69</t>
    <phoneticPr fontId="0" type="noConversion"/>
  </si>
  <si>
    <t>31-25</t>
  </si>
  <si>
    <t>11 feb. 2002</t>
  </si>
  <si>
    <t>4 mrt. 2003</t>
  </si>
  <si>
    <t>11 jan. 2000</t>
  </si>
  <si>
    <t>14 feb. 2000</t>
  </si>
  <si>
    <t>8 mei 2000</t>
  </si>
  <si>
    <t>D. Westerhout</t>
  </si>
  <si>
    <t>31 uit 56</t>
  </si>
  <si>
    <t>3½-½ R</t>
  </si>
  <si>
    <t>E.L. Korevaar ©</t>
  </si>
  <si>
    <t>K. Euser (j)</t>
  </si>
  <si>
    <t>37½-34½</t>
  </si>
  <si>
    <t>22 nov. 1993</t>
  </si>
  <si>
    <t>Team 2 (3e Kl. C)</t>
  </si>
  <si>
    <t>36-36</t>
  </si>
  <si>
    <t>Rode Loper III (t)</t>
  </si>
  <si>
    <t>26 okt. 1993</t>
  </si>
  <si>
    <t>Remon Wensveen</t>
  </si>
  <si>
    <t>Jelle den Dikken</t>
  </si>
  <si>
    <t>Bastiaan de Haan</t>
  </si>
  <si>
    <t>3 uit 28</t>
  </si>
  <si>
    <t>33½-38½</t>
  </si>
  <si>
    <t>11 jan. 1994</t>
  </si>
  <si>
    <t>8 feb. 1994</t>
  </si>
  <si>
    <t>22 feb. 1994</t>
  </si>
  <si>
    <t>21 mrt. 1994</t>
  </si>
  <si>
    <t>25 jan. 2000</t>
  </si>
  <si>
    <t>Kijk Uit I (u)</t>
  </si>
  <si>
    <t>31 jan. 2006</t>
  </si>
  <si>
    <t>21 feb. 2006</t>
  </si>
  <si>
    <t>16 mei 2006</t>
  </si>
  <si>
    <t>H.F.J. Fijlstra</t>
  </si>
  <si>
    <t>21 jan. 2008</t>
  </si>
  <si>
    <t>11 feb. 2008</t>
  </si>
  <si>
    <t>4 mrt. 2008</t>
  </si>
  <si>
    <t>25 mrt. 2008</t>
  </si>
  <si>
    <t>15 apr. 2008</t>
  </si>
  <si>
    <t>1 nov. 2005</t>
  </si>
  <si>
    <t>4-4</t>
    <phoneticPr fontId="0" type="noConversion"/>
  </si>
  <si>
    <t>24-32</t>
    <phoneticPr fontId="0" type="noConversion"/>
  </si>
  <si>
    <t>A.J. van Houwelingen</t>
    <phoneticPr fontId="0" type="noConversion"/>
  </si>
  <si>
    <t>A.T. Van Wingerden</t>
    <phoneticPr fontId="0" type="noConversion"/>
  </si>
  <si>
    <t>De Rode Loper III (t)</t>
    <phoneticPr fontId="0" type="noConversion"/>
  </si>
  <si>
    <t>Z.Z.-Combinatie II (u)</t>
    <phoneticPr fontId="0" type="noConversion"/>
  </si>
  <si>
    <t>18 okt. 2011</t>
    <phoneticPr fontId="0" type="noConversion"/>
  </si>
  <si>
    <t>17 nov. 2011</t>
    <phoneticPr fontId="0" type="noConversion"/>
  </si>
  <si>
    <t>29 nov. 2011</t>
    <phoneticPr fontId="0" type="noConversion"/>
  </si>
  <si>
    <t>20 dec. 2011</t>
    <phoneticPr fontId="0" type="noConversion"/>
  </si>
  <si>
    <t>3 jan. 2012</t>
    <phoneticPr fontId="0" type="noConversion"/>
  </si>
  <si>
    <t>23 jan. 2012</t>
    <phoneticPr fontId="0" type="noConversion"/>
  </si>
  <si>
    <t>5 mrt. 2012</t>
    <phoneticPr fontId="0" type="noConversion"/>
  </si>
  <si>
    <t>Moira Domtoren II (t)</t>
    <phoneticPr fontId="0" type="noConversion"/>
  </si>
  <si>
    <t>18 mei 2012</t>
    <phoneticPr fontId="0" type="noConversion"/>
  </si>
  <si>
    <t>W.J. Koutstaal ©</t>
    <phoneticPr fontId="0" type="noConversion"/>
  </si>
  <si>
    <t>42 uit 72</t>
    <phoneticPr fontId="0" type="noConversion"/>
  </si>
  <si>
    <t>39-33</t>
    <phoneticPr fontId="0" type="noConversion"/>
  </si>
  <si>
    <t>Moira Domtoren IV (t)</t>
    <phoneticPr fontId="0" type="noConversion"/>
  </si>
  <si>
    <t>IJsselstein C1 (u)</t>
  </si>
  <si>
    <t>De Giessen I (u)</t>
    <phoneticPr fontId="0" type="noConversion"/>
  </si>
  <si>
    <t>19 feb. 2008</t>
  </si>
  <si>
    <t>Christiaan van Houwelingen</t>
  </si>
  <si>
    <t>Maarten Klink</t>
  </si>
  <si>
    <t>24 apr. 2006</t>
  </si>
  <si>
    <t>45½-26½</t>
  </si>
  <si>
    <t>12 dec. 2008</t>
  </si>
  <si>
    <t>9 jan. 2009</t>
  </si>
  <si>
    <t>6 jan. 2011</t>
    <phoneticPr fontId="0" type="noConversion"/>
  </si>
  <si>
    <t>8 feb. 2011</t>
    <phoneticPr fontId="0" type="noConversion"/>
  </si>
  <si>
    <t>bord 6,8</t>
    <phoneticPr fontId="0" type="noConversion"/>
  </si>
  <si>
    <t>bord 4,8</t>
    <phoneticPr fontId="0" type="noConversion"/>
  </si>
  <si>
    <t>2½ uit 4</t>
    <phoneticPr fontId="0" type="noConversion"/>
  </si>
  <si>
    <t>Messemaker 1847 II (t)</t>
    <phoneticPr fontId="0" type="noConversion"/>
  </si>
  <si>
    <t>SO Rotterdam II (t)</t>
    <phoneticPr fontId="0" type="noConversion"/>
  </si>
  <si>
    <t>bord 7,5</t>
    <phoneticPr fontId="0" type="noConversion"/>
  </si>
  <si>
    <t>bord 8,0</t>
    <phoneticPr fontId="0" type="noConversion"/>
  </si>
  <si>
    <t>20 nov. 2010</t>
    <phoneticPr fontId="0" type="noConversion"/>
  </si>
  <si>
    <t>Rivierenland III (t)</t>
  </si>
  <si>
    <t>28 okt. 2008</t>
  </si>
  <si>
    <t>17 nov. 2009</t>
  </si>
  <si>
    <t>Zeist I</t>
  </si>
  <si>
    <t>3 feb. 2009</t>
  </si>
  <si>
    <t>Team 3 (4e Kl. B)</t>
  </si>
  <si>
    <t>22-34</t>
  </si>
  <si>
    <t>Jeugd A2 (2e Kl. A)</t>
  </si>
  <si>
    <t>16 jan. 2001</t>
  </si>
  <si>
    <t>27 mrt. 2001</t>
  </si>
  <si>
    <t>20 apr. 2001</t>
  </si>
  <si>
    <t>Maarten Euser</t>
  </si>
  <si>
    <t>Marcel van Wingerden</t>
  </si>
  <si>
    <t xml:space="preserve"> 2 uit 2</t>
  </si>
  <si>
    <t>13 uit 27</t>
  </si>
  <si>
    <t>21 uit 55</t>
  </si>
  <si>
    <t>Jeugd C1 (1e Kl.)</t>
  </si>
  <si>
    <t>De Magneet I (u)</t>
  </si>
  <si>
    <t>L. Schakel (j)</t>
  </si>
  <si>
    <t>Soest I (t)</t>
  </si>
  <si>
    <t>8 jan. 2001</t>
  </si>
  <si>
    <t>10 apr. 2001</t>
  </si>
  <si>
    <t>18 mei 2001</t>
  </si>
  <si>
    <t>15-13</t>
  </si>
  <si>
    <t>28 nov. 2003</t>
  </si>
  <si>
    <t>13 jan. 2004</t>
  </si>
  <si>
    <t>24 mrt. 2004</t>
  </si>
  <si>
    <t>2 feb. 1999</t>
  </si>
  <si>
    <t>9 mrt. 1999</t>
  </si>
  <si>
    <t>Kanaleneiland I (t)</t>
  </si>
  <si>
    <t>Doorn/Drieb. V (t)</t>
  </si>
  <si>
    <t>Geldermalsen III (u)</t>
  </si>
  <si>
    <t>Woerden IV (t)</t>
  </si>
  <si>
    <t>B64F I (t)</t>
  </si>
  <si>
    <t>Het Gambiet I (u)</t>
  </si>
  <si>
    <t>24 okt. 1995</t>
  </si>
  <si>
    <t>23 nov. 1995</t>
  </si>
  <si>
    <t>18 dec. 1995</t>
  </si>
  <si>
    <t>9 jan. 1996</t>
  </si>
  <si>
    <t>30 uit 72</t>
  </si>
  <si>
    <t>24 apr. 2007</t>
  </si>
  <si>
    <t>M. Euser (j)</t>
  </si>
  <si>
    <t>Moira Domtoren V (u)</t>
  </si>
  <si>
    <t>44,5-27,5</t>
    <phoneticPr fontId="0" type="noConversion"/>
  </si>
  <si>
    <t>23 okt. 2009</t>
  </si>
  <si>
    <t>10 nov. 2009</t>
  </si>
  <si>
    <t>4 dec. 2009</t>
  </si>
  <si>
    <t>20 feb. 2007</t>
  </si>
  <si>
    <t>20 mrt. 2007</t>
  </si>
  <si>
    <r>
      <t>1</t>
    </r>
    <r>
      <rPr>
        <b/>
        <sz val="10"/>
        <rFont val="Arial"/>
        <family val="2"/>
      </rPr>
      <t>½</t>
    </r>
    <r>
      <rPr>
        <b/>
        <sz val="10"/>
        <rFont val="Arial"/>
        <family val="2"/>
      </rPr>
      <t>-2</t>
    </r>
    <r>
      <rPr>
        <b/>
        <sz val="10"/>
        <rFont val="Arial"/>
        <family val="2"/>
      </rPr>
      <t>½</t>
    </r>
  </si>
  <si>
    <t>8,5-19,5</t>
  </si>
  <si>
    <t>Nieuwegein</t>
  </si>
  <si>
    <t>Elst</t>
  </si>
  <si>
    <t>Dion Hardenberg (t)</t>
  </si>
  <si>
    <t>Messemaker 1847 I (t)</t>
    <phoneticPr fontId="0" type="noConversion"/>
  </si>
  <si>
    <t>Amersfoort II (u)</t>
    <phoneticPr fontId="0" type="noConversion"/>
  </si>
  <si>
    <t>½ uit 3</t>
    <phoneticPr fontId="0" type="noConversion"/>
  </si>
  <si>
    <t>W. Rietveld</t>
    <phoneticPr fontId="0" type="noConversion"/>
  </si>
  <si>
    <t>0 (6)</t>
    <phoneticPr fontId="0" type="noConversion"/>
  </si>
  <si>
    <t>0 uit 1</t>
    <phoneticPr fontId="0" type="noConversion"/>
  </si>
  <si>
    <t>L. Schakel</t>
    <phoneticPr fontId="0" type="noConversion"/>
  </si>
  <si>
    <t>1 (8)</t>
    <phoneticPr fontId="0" type="noConversion"/>
  </si>
  <si>
    <t>1 uit 2</t>
    <phoneticPr fontId="0" type="noConversion"/>
  </si>
  <si>
    <t>Tijmen Schakel (j)</t>
    <phoneticPr fontId="0" type="noConversion"/>
  </si>
  <si>
    <t>Team 4 (3e Kl. B)</t>
    <phoneticPr fontId="0" type="noConversion"/>
  </si>
  <si>
    <t>1½-6½</t>
    <phoneticPr fontId="0" type="noConversion"/>
  </si>
  <si>
    <t>27-37</t>
    <phoneticPr fontId="0" type="noConversion"/>
  </si>
  <si>
    <t>½ (3)</t>
    <phoneticPr fontId="0" type="noConversion"/>
  </si>
  <si>
    <t>KNSB</t>
    <phoneticPr fontId="0" type="noConversion"/>
  </si>
  <si>
    <t>bord 3,4</t>
    <phoneticPr fontId="0" type="noConversion"/>
  </si>
  <si>
    <t>1 (2)</t>
    <phoneticPr fontId="0" type="noConversion"/>
  </si>
  <si>
    <t>22 mrt. 2011</t>
    <phoneticPr fontId="0" type="noConversion"/>
  </si>
  <si>
    <t>20 apr. 2010</t>
  </si>
  <si>
    <t>21 mei 2010</t>
  </si>
  <si>
    <t>1½-6½</t>
    <phoneticPr fontId="0" type="noConversion"/>
  </si>
  <si>
    <t>5-3</t>
    <phoneticPr fontId="0" type="noConversion"/>
  </si>
  <si>
    <t>2½-5½</t>
    <phoneticPr fontId="0" type="noConversion"/>
  </si>
  <si>
    <t>11 apr. 2011</t>
    <phoneticPr fontId="0" type="noConversion"/>
  </si>
  <si>
    <t>Gijs Loeve</t>
  </si>
  <si>
    <t>Haren I (u)</t>
  </si>
  <si>
    <t>Zukertort I (t)</t>
  </si>
  <si>
    <t>De Combinatie I (u)</t>
  </si>
  <si>
    <t>Spijkenisse I (t)</t>
  </si>
  <si>
    <t>Santpoort I (u)</t>
  </si>
  <si>
    <t>Emma Dubbeldam</t>
  </si>
  <si>
    <t>Eimert van Middelkoop</t>
  </si>
  <si>
    <t>3,5 uit 7</t>
    <phoneticPr fontId="0" type="noConversion"/>
  </si>
  <si>
    <t>R.J. Van Driel</t>
    <phoneticPr fontId="0" type="noConversion"/>
  </si>
  <si>
    <t>D.A.H. Donk</t>
    <phoneticPr fontId="0" type="noConversion"/>
  </si>
  <si>
    <t>½ uit 1</t>
    <phoneticPr fontId="0" type="noConversion"/>
  </si>
  <si>
    <t>2½ uit 3</t>
    <phoneticPr fontId="0" type="noConversion"/>
  </si>
  <si>
    <t>R.J. Van Driel (captain)</t>
    <phoneticPr fontId="0" type="noConversion"/>
  </si>
  <si>
    <t>35½-36½</t>
    <phoneticPr fontId="0" type="noConversion"/>
  </si>
  <si>
    <t>DSC Delft III (t)</t>
    <phoneticPr fontId="0" type="noConversion"/>
  </si>
  <si>
    <t>Rijswijk I (u)</t>
    <phoneticPr fontId="0" type="noConversion"/>
  </si>
  <si>
    <t>5 mrt. 2007</t>
  </si>
  <si>
    <t>27 mrt. 2007</t>
  </si>
  <si>
    <t>8½-15½</t>
  </si>
  <si>
    <t>13-23</t>
  </si>
  <si>
    <t>Tobias Dekker</t>
  </si>
  <si>
    <t>4 mrt. 2005</t>
  </si>
  <si>
    <t>15 apr. 2005</t>
  </si>
  <si>
    <t>22 nov. 1999</t>
  </si>
  <si>
    <t>13 apr. 2000</t>
  </si>
  <si>
    <t>9 feb. 2002</t>
  </si>
  <si>
    <t>Tijmen Schakel</t>
  </si>
  <si>
    <t>16 uit 28</t>
  </si>
  <si>
    <t>6 nov. 2002</t>
  </si>
  <si>
    <t>22 nov. 2002</t>
  </si>
  <si>
    <t>17 dec. 2002</t>
  </si>
  <si>
    <t>13 jan. 2003</t>
  </si>
  <si>
    <t>H.S.G. III (t)</t>
  </si>
  <si>
    <t>Rivierenland I (u)</t>
  </si>
  <si>
    <t>Amersfoort III (t)</t>
  </si>
  <si>
    <t>5½ uit 24</t>
  </si>
  <si>
    <t>Kampioen!</t>
  </si>
  <si>
    <t>25 okt. 2005</t>
  </si>
  <si>
    <t>8 apr. 2003</t>
  </si>
  <si>
    <t>6 mei 2003</t>
  </si>
  <si>
    <t>Moira Domt. III (u)</t>
  </si>
  <si>
    <t>Moira-Dom. II (u)</t>
  </si>
  <si>
    <t>Moira-Dom. II (t)</t>
  </si>
  <si>
    <t>14 dec. 1993</t>
  </si>
  <si>
    <t>25 mrt. 1997</t>
  </si>
  <si>
    <t>17 apr. 1997</t>
  </si>
  <si>
    <t>6 mei 1997</t>
  </si>
  <si>
    <t>Team 3 (4e Kl. D)</t>
  </si>
  <si>
    <t>40-32</t>
  </si>
  <si>
    <t>Breukelen III (u)</t>
  </si>
  <si>
    <t>Ons Genoegen I (t)</t>
  </si>
  <si>
    <t>19 nov. 2002</t>
  </si>
  <si>
    <t>21 jan. 2003</t>
  </si>
  <si>
    <t>Rivierenland V (u)</t>
  </si>
  <si>
    <t>Woerden V (t)</t>
  </si>
  <si>
    <t>1 (6)</t>
    <phoneticPr fontId="0" type="noConversion"/>
  </si>
  <si>
    <t>0 (5)</t>
    <phoneticPr fontId="0" type="noConversion"/>
  </si>
  <si>
    <t>1 (5) R</t>
    <phoneticPr fontId="0" type="noConversion"/>
  </si>
  <si>
    <t>22 uit 48</t>
  </si>
  <si>
    <t>Giessenburg</t>
  </si>
  <si>
    <t>1 uit 2</t>
    <phoneticPr fontId="0" type="noConversion"/>
  </si>
  <si>
    <t>15 mrt. 2011</t>
    <phoneticPr fontId="0" type="noConversion"/>
  </si>
  <si>
    <t>14 apr. 2011</t>
    <phoneticPr fontId="0" type="noConversion"/>
  </si>
  <si>
    <t>31,5 uit 71</t>
    <phoneticPr fontId="0" type="noConversion"/>
  </si>
  <si>
    <t>1 (2)</t>
    <phoneticPr fontId="0" type="noConversion"/>
  </si>
  <si>
    <t>Tijmen Schakel (j)</t>
    <phoneticPr fontId="0" type="noConversion"/>
  </si>
  <si>
    <t>Den Dolder I (t)</t>
    <phoneticPr fontId="0" type="noConversion"/>
  </si>
  <si>
    <t>Doorn-Driebergen III (u)</t>
    <phoneticPr fontId="0" type="noConversion"/>
  </si>
  <si>
    <t>H.F.J. Fijlstra</t>
    <phoneticPr fontId="0" type="noConversion"/>
  </si>
  <si>
    <t>Rivierenland (u)</t>
    <phoneticPr fontId="0" type="noConversion"/>
  </si>
  <si>
    <t>Utrecht 4 (u)</t>
    <phoneticPr fontId="0" type="noConversion"/>
  </si>
  <si>
    <t>Oud Zuylen 2 (t)</t>
    <phoneticPr fontId="0" type="noConversion"/>
  </si>
  <si>
    <t>Nw Amelisweerd (u)</t>
    <phoneticPr fontId="0" type="noConversion"/>
  </si>
  <si>
    <t>Doorn-Driebergen (t)</t>
    <phoneticPr fontId="0" type="noConversion"/>
  </si>
  <si>
    <t>Vianen (u)</t>
    <phoneticPr fontId="0" type="noConversion"/>
  </si>
  <si>
    <t>13 nov. 2013</t>
    <phoneticPr fontId="0" type="noConversion"/>
  </si>
  <si>
    <t>3 dec. 2013</t>
    <phoneticPr fontId="0" type="noConversion"/>
  </si>
  <si>
    <t>21 jan. 2014</t>
    <phoneticPr fontId="0" type="noConversion"/>
  </si>
  <si>
    <t>2 uit 7</t>
    <phoneticPr fontId="0" type="noConversion"/>
  </si>
  <si>
    <t>1 (3) R</t>
    <phoneticPr fontId="0" type="noConversion"/>
  </si>
  <si>
    <t>5½ uit 9</t>
    <phoneticPr fontId="0" type="noConversion"/>
  </si>
  <si>
    <t>bord 2,4</t>
    <phoneticPr fontId="0" type="noConversion"/>
  </si>
  <si>
    <t>5½ uit 7</t>
    <phoneticPr fontId="0" type="noConversion"/>
  </si>
  <si>
    <t>bord 4,7</t>
    <phoneticPr fontId="0" type="noConversion"/>
  </si>
  <si>
    <t>19 feb. 2013</t>
    <phoneticPr fontId="0" type="noConversion"/>
  </si>
  <si>
    <t>1 mrt. 2013</t>
    <phoneticPr fontId="0" type="noConversion"/>
  </si>
  <si>
    <t>19 mrt. 2013</t>
    <phoneticPr fontId="0" type="noConversion"/>
  </si>
  <si>
    <t>Woerden IV (t)</t>
    <phoneticPr fontId="0" type="noConversion"/>
  </si>
  <si>
    <t>10 mrt. 2008</t>
  </si>
  <si>
    <t>16 uit 24</t>
  </si>
  <si>
    <t>Amersfoort II (t)</t>
  </si>
  <si>
    <t>20 okt. 2008</t>
  </si>
  <si>
    <t>14 nov. 2008</t>
  </si>
  <si>
    <t>14 dec. 2010</t>
    <phoneticPr fontId="0" type="noConversion"/>
  </si>
  <si>
    <t>B. Fijlstra ©</t>
    <phoneticPr fontId="0" type="noConversion"/>
  </si>
  <si>
    <t>bord 5,3</t>
    <phoneticPr fontId="0" type="noConversion"/>
  </si>
  <si>
    <t>0 (4)</t>
    <phoneticPr fontId="0" type="noConversion"/>
  </si>
  <si>
    <t>3½ uit 7</t>
    <phoneticPr fontId="0" type="noConversion"/>
  </si>
  <si>
    <t>E.L. Korevaar ©</t>
    <phoneticPr fontId="0" type="noConversion"/>
  </si>
  <si>
    <t>2½ uit 9</t>
    <phoneticPr fontId="0" type="noConversion"/>
  </si>
  <si>
    <t>3½ uit 9</t>
    <phoneticPr fontId="0" type="noConversion"/>
  </si>
  <si>
    <t>L.W. Rutgers</t>
    <phoneticPr fontId="0" type="noConversion"/>
  </si>
  <si>
    <t>12 feb. 2011</t>
    <phoneticPr fontId="0" type="noConversion"/>
  </si>
  <si>
    <t>12 mrt. 2011</t>
    <phoneticPr fontId="0" type="noConversion"/>
  </si>
  <si>
    <t>9 dec. 2009</t>
  </si>
  <si>
    <t>16 jan. 2009</t>
  </si>
  <si>
    <t>B.S.G. III</t>
  </si>
  <si>
    <t>Zeist V (u)</t>
  </si>
  <si>
    <t>6 nov. 2003</t>
  </si>
  <si>
    <t>25 nov. 2003</t>
  </si>
  <si>
    <t>Denk en Zet I</t>
  </si>
  <si>
    <t>3-1 (R)</t>
  </si>
  <si>
    <t>22 dec. 2000</t>
  </si>
  <si>
    <t>9 feb. 2001</t>
  </si>
  <si>
    <t>23 mrt. 2004</t>
  </si>
  <si>
    <t>13 apr. 2004</t>
  </si>
  <si>
    <t>1 (3) r</t>
  </si>
  <si>
    <t>M. van Wingerden (j)</t>
  </si>
  <si>
    <t>A. Chi (j)</t>
  </si>
  <si>
    <t>W. Bosma (j)</t>
  </si>
  <si>
    <t>Oud Zuylen IV (u)</t>
  </si>
  <si>
    <t>RSR Ivoren Toren II (u)</t>
  </si>
  <si>
    <t>23 sept. 2006</t>
  </si>
  <si>
    <t>14 okt. 2006</t>
  </si>
  <si>
    <t>11 nov. 2006</t>
  </si>
  <si>
    <t>16 dec. 2006</t>
  </si>
  <si>
    <t>Andy Chi</t>
  </si>
  <si>
    <t>Wesley Bosma</t>
  </si>
  <si>
    <t>17 uit 23</t>
  </si>
  <si>
    <t>Hoogland II</t>
  </si>
  <si>
    <t>Houten III</t>
  </si>
  <si>
    <t>Houten II</t>
  </si>
  <si>
    <t>29 mrt. 1999</t>
  </si>
  <si>
    <t>27 apr. 1999</t>
  </si>
  <si>
    <t>S. van den Oord</t>
  </si>
  <si>
    <t>1 (4) R</t>
  </si>
  <si>
    <t>½ uit 9</t>
  </si>
  <si>
    <t>B. Terlouw</t>
  </si>
  <si>
    <t>De Rode Loper I (u)</t>
  </si>
  <si>
    <t>Moira-Dom. I (u)</t>
  </si>
  <si>
    <t>47½-16½</t>
  </si>
  <si>
    <t>3 apr. 2007</t>
  </si>
  <si>
    <t>16 uit 27</t>
  </si>
  <si>
    <t>Woerden V (u)</t>
  </si>
  <si>
    <t>Woerden IV (u)</t>
    <phoneticPr fontId="0" type="noConversion"/>
  </si>
  <si>
    <t>5 uit 7</t>
    <phoneticPr fontId="0" type="noConversion"/>
  </si>
  <si>
    <t>5 jan. 2010</t>
  </si>
  <si>
    <t>29 jan. 2010</t>
  </si>
  <si>
    <t>16 feb. 2010</t>
  </si>
  <si>
    <t>24 uit  56</t>
    <phoneticPr fontId="0" type="noConversion"/>
  </si>
  <si>
    <t>P.S.V. Dodo I (u)</t>
    <phoneticPr fontId="0" type="noConversion"/>
  </si>
  <si>
    <t>De Toren Arnhem III (u)</t>
  </si>
  <si>
    <t>Utrecht III (u)</t>
    <phoneticPr fontId="0" type="noConversion"/>
  </si>
  <si>
    <t>1 uit 1</t>
    <phoneticPr fontId="0" type="noConversion"/>
  </si>
  <si>
    <t>Z. Kalas</t>
    <phoneticPr fontId="0" type="noConversion"/>
  </si>
  <si>
    <t>0 (6)</t>
    <phoneticPr fontId="0" type="noConversion"/>
  </si>
  <si>
    <t>0 uit 1</t>
    <phoneticPr fontId="0" type="noConversion"/>
  </si>
  <si>
    <t>29 okt. 2011</t>
    <phoneticPr fontId="0" type="noConversion"/>
  </si>
  <si>
    <t>J.M. Karelse</t>
    <phoneticPr fontId="0" type="noConversion"/>
  </si>
  <si>
    <t>0 (8)</t>
    <phoneticPr fontId="0" type="noConversion"/>
  </si>
  <si>
    <t>8 okt. 2013</t>
    <phoneticPr fontId="0" type="noConversion"/>
  </si>
  <si>
    <t>5 nov. 2013</t>
    <phoneticPr fontId="0" type="noConversion"/>
  </si>
  <si>
    <t>10 dec. 2013</t>
    <phoneticPr fontId="0" type="noConversion"/>
  </si>
  <si>
    <t>23 jan. 2014</t>
    <phoneticPr fontId="0" type="noConversion"/>
  </si>
  <si>
    <t>25 feb. 2014</t>
    <phoneticPr fontId="0" type="noConversion"/>
  </si>
  <si>
    <t>21 mrt. 2014</t>
    <phoneticPr fontId="0" type="noConversion"/>
  </si>
  <si>
    <t>8 apr. 2014</t>
    <phoneticPr fontId="0" type="noConversion"/>
  </si>
  <si>
    <t>B. Van Geldere</t>
    <phoneticPr fontId="0" type="noConversion"/>
  </si>
  <si>
    <t>39½ uit 72</t>
    <phoneticPr fontId="0" type="noConversion"/>
  </si>
  <si>
    <t>1 (5)</t>
    <phoneticPr fontId="9" type="noConversion"/>
  </si>
  <si>
    <t>G. De Gans</t>
    <phoneticPr fontId="9" type="noConversion"/>
  </si>
  <si>
    <t>0 (7)</t>
    <phoneticPr fontId="9" type="noConversion"/>
  </si>
  <si>
    <t>Z.Z.-Combinatie 2 (t)</t>
    <phoneticPr fontId="0" type="noConversion"/>
  </si>
  <si>
    <t>0 uit 1</t>
    <phoneticPr fontId="0" type="noConversion"/>
  </si>
  <si>
    <t>38 uit 71</t>
    <phoneticPr fontId="0" type="noConversion"/>
  </si>
  <si>
    <t>Team 2  (1e Kl. B)</t>
    <phoneticPr fontId="0" type="noConversion"/>
  </si>
  <si>
    <t>4½-3½</t>
    <phoneticPr fontId="0" type="noConversion"/>
  </si>
  <si>
    <t>Doorn-Driebergen 3 (t)</t>
    <phoneticPr fontId="0" type="noConversion"/>
  </si>
  <si>
    <t>Oud Zuylen 5 (u)</t>
    <phoneticPr fontId="0" type="noConversion"/>
  </si>
  <si>
    <t>6 uit 7</t>
    <phoneticPr fontId="0" type="noConversion"/>
  </si>
  <si>
    <t>Kees Loeve</t>
  </si>
  <si>
    <t>6 uit 6</t>
    <phoneticPr fontId="0" type="noConversion"/>
  </si>
  <si>
    <t>2 uit 4</t>
    <phoneticPr fontId="0" type="noConversion"/>
  </si>
  <si>
    <t>Z.Z.-Combinatie (u)</t>
    <phoneticPr fontId="0" type="noConversion"/>
  </si>
  <si>
    <t>Paul Keres 5 (t)</t>
    <phoneticPr fontId="0" type="noConversion"/>
  </si>
  <si>
    <t>18 dec. 2012</t>
    <phoneticPr fontId="0" type="noConversion"/>
  </si>
  <si>
    <t>29 jan. 2013</t>
    <phoneticPr fontId="0" type="noConversion"/>
  </si>
  <si>
    <t>12 feb. 2013</t>
    <phoneticPr fontId="0" type="noConversion"/>
  </si>
  <si>
    <t>1 mrt. 2013</t>
    <phoneticPr fontId="0" type="noConversion"/>
  </si>
  <si>
    <t>19 mrt. 2013</t>
    <phoneticPr fontId="0" type="noConversion"/>
  </si>
  <si>
    <t>J. Cornet</t>
    <phoneticPr fontId="0" type="noConversion"/>
  </si>
  <si>
    <t>W.M. Deurloo</t>
    <phoneticPr fontId="0" type="noConversion"/>
  </si>
  <si>
    <t>Moerkapelle (t)</t>
    <phoneticPr fontId="0" type="noConversion"/>
  </si>
  <si>
    <t>A.S.C. I (u)</t>
    <phoneticPr fontId="0" type="noConversion"/>
  </si>
  <si>
    <t>17 apr. 2007</t>
  </si>
  <si>
    <t>Z.Z.-Comb. I (t)</t>
  </si>
  <si>
    <t>1 feb. 2005</t>
  </si>
  <si>
    <t>5 apr. 2005</t>
  </si>
  <si>
    <t>10 mei 2005</t>
  </si>
  <si>
    <t>20½ uit 24</t>
  </si>
  <si>
    <t>Hoogland I</t>
  </si>
  <si>
    <t>Vegtlust I</t>
  </si>
  <si>
    <t>Baarn I</t>
  </si>
  <si>
    <t>Stefan Kroon</t>
  </si>
  <si>
    <t>13 uit 36</t>
  </si>
  <si>
    <t>Regiohakkers (Prom.kl.)</t>
    <phoneticPr fontId="0" type="noConversion"/>
  </si>
  <si>
    <t>46-26</t>
  </si>
  <si>
    <t>Utrecht IV (u)</t>
  </si>
  <si>
    <t>Regiohakkers (Prom.kl.)</t>
  </si>
  <si>
    <t>50-22</t>
  </si>
  <si>
    <t>25 okt. 2007</t>
  </si>
  <si>
    <t>16 nov. 2007</t>
  </si>
  <si>
    <t>6 dec. 2007</t>
  </si>
  <si>
    <t>9 jan. 2008</t>
  </si>
  <si>
    <t>16-11-2005</t>
  </si>
  <si>
    <t>6 dec. 2005</t>
  </si>
  <si>
    <t>5 jan. 2006</t>
  </si>
  <si>
    <t>24 jan. 2006</t>
  </si>
  <si>
    <t>17 feb. 2006</t>
  </si>
  <si>
    <t>7 mrt. 2006</t>
  </si>
  <si>
    <t>29 okt. 2002</t>
  </si>
  <si>
    <t>Utrecht VII (u)</t>
  </si>
  <si>
    <t>21 jan. 2000</t>
  </si>
  <si>
    <t>15 feb. 2000</t>
  </si>
  <si>
    <t>24 mrt. 2000</t>
  </si>
  <si>
    <t>11 apr. 2000</t>
  </si>
  <si>
    <t>28 apr. 2000</t>
  </si>
  <si>
    <t>20½ uit 32</t>
  </si>
  <si>
    <t>D.D. Marlet I (u)</t>
  </si>
  <si>
    <t>10-14</t>
  </si>
  <si>
    <t>J. Post ©</t>
  </si>
  <si>
    <t>C.C. van Wieringen</t>
  </si>
  <si>
    <t>13 mei 2008</t>
  </si>
  <si>
    <t>22-26</t>
  </si>
  <si>
    <t>29 nov. 2007</t>
  </si>
  <si>
    <t>18 dec. 2007</t>
  </si>
  <si>
    <t>21 jan. 2011</t>
    <phoneticPr fontId="0" type="noConversion"/>
  </si>
  <si>
    <t>2 uit 6</t>
    <phoneticPr fontId="0" type="noConversion"/>
  </si>
  <si>
    <t>0 (7)</t>
    <phoneticPr fontId="0" type="noConversion"/>
  </si>
  <si>
    <t>3 uit 9</t>
    <phoneticPr fontId="0" type="noConversion"/>
  </si>
  <si>
    <t>Team 2 (3e Kl. B)</t>
    <phoneticPr fontId="0" type="noConversion"/>
  </si>
  <si>
    <t>1-7</t>
    <phoneticPr fontId="0" type="noConversion"/>
  </si>
  <si>
    <t>36-36</t>
    <phoneticPr fontId="0" type="noConversion"/>
  </si>
  <si>
    <t>17 mei 2011</t>
    <phoneticPr fontId="0" type="noConversion"/>
  </si>
  <si>
    <t>Vianen I (t)</t>
    <phoneticPr fontId="0" type="noConversion"/>
  </si>
  <si>
    <t>Paul Keres 6 (u)</t>
    <phoneticPr fontId="0" type="noConversion"/>
  </si>
  <si>
    <t>2½ uit 5</t>
    <phoneticPr fontId="0" type="noConversion"/>
  </si>
  <si>
    <t>7 uit 8</t>
    <phoneticPr fontId="0" type="noConversion"/>
  </si>
  <si>
    <t>A.J. Van Houwelingen</t>
    <phoneticPr fontId="0" type="noConversion"/>
  </si>
  <si>
    <t>Oud Zuylen IV (u)</t>
    <phoneticPr fontId="0" type="noConversion"/>
  </si>
  <si>
    <t>Moira-Domtoren III (t)</t>
    <phoneticPr fontId="0" type="noConversion"/>
  </si>
  <si>
    <t>Doredenkers I (t)</t>
    <phoneticPr fontId="0" type="noConversion"/>
  </si>
  <si>
    <t>Woerden II (u)</t>
    <phoneticPr fontId="0" type="noConversion"/>
  </si>
  <si>
    <t>Het Kasteel I (t)</t>
    <phoneticPr fontId="0" type="noConversion"/>
  </si>
  <si>
    <t>Rivierenland III (u)</t>
    <phoneticPr fontId="0" type="noConversion"/>
  </si>
  <si>
    <t>29 okt. 2013</t>
    <phoneticPr fontId="0" type="noConversion"/>
  </si>
  <si>
    <t>8 mrt. 2014</t>
    <phoneticPr fontId="0" type="noConversion"/>
  </si>
  <si>
    <t>29 mrt. 2014</t>
    <phoneticPr fontId="0" type="noConversion"/>
  </si>
  <si>
    <t>4 feb. 2014</t>
    <phoneticPr fontId="0" type="noConversion"/>
  </si>
  <si>
    <t>29 okt. 2012</t>
    <phoneticPr fontId="0" type="noConversion"/>
  </si>
  <si>
    <t>20 nov. 2012</t>
    <phoneticPr fontId="0" type="noConversion"/>
  </si>
  <si>
    <t>18 dec. 2012</t>
    <phoneticPr fontId="0" type="noConversion"/>
  </si>
  <si>
    <t>B. Van Geldere</t>
    <phoneticPr fontId="9" type="noConversion"/>
  </si>
  <si>
    <t>7 feb. 2013</t>
    <phoneticPr fontId="0" type="noConversion"/>
  </si>
  <si>
    <t>1 (8)</t>
    <phoneticPr fontId="9" type="noConversion"/>
  </si>
  <si>
    <t>Denk en Zet (u)</t>
    <phoneticPr fontId="0" type="noConversion"/>
  </si>
  <si>
    <t>IJsselstein 2 (t)</t>
    <phoneticPr fontId="0" type="noConversion"/>
  </si>
  <si>
    <t>H. Mulder</t>
    <phoneticPr fontId="0" type="noConversion"/>
  </si>
  <si>
    <t>5½ uit 8</t>
    <phoneticPr fontId="0" type="noConversion"/>
  </si>
  <si>
    <t>2 nov. 2010</t>
    <phoneticPr fontId="0" type="noConversion"/>
  </si>
  <si>
    <t>De Rode Loper 3 (t)</t>
    <phoneticPr fontId="0" type="noConversion"/>
  </si>
  <si>
    <t>Oud Zuylen 4 (u)</t>
    <phoneticPr fontId="0" type="noConversion"/>
  </si>
  <si>
    <t>0 (6)</t>
    <phoneticPr fontId="9" type="noConversion"/>
  </si>
  <si>
    <t>½ (5)</t>
    <phoneticPr fontId="0" type="noConversion"/>
  </si>
  <si>
    <t>1 (5)</t>
    <phoneticPr fontId="0" type="noConversion"/>
  </si>
  <si>
    <t>42½ uit 71</t>
    <phoneticPr fontId="0" type="noConversion"/>
  </si>
  <si>
    <t>½ uit 3</t>
    <phoneticPr fontId="0" type="noConversion"/>
  </si>
  <si>
    <t>bord 7,3</t>
    <phoneticPr fontId="0" type="noConversion"/>
  </si>
  <si>
    <t>11 dec. 2010</t>
    <phoneticPr fontId="0" type="noConversion"/>
  </si>
  <si>
    <t>8 jan. 2011</t>
    <phoneticPr fontId="0" type="noConversion"/>
  </si>
  <si>
    <t>3 uit 8</t>
    <phoneticPr fontId="0" type="noConversion"/>
  </si>
  <si>
    <t>Denk en Zet I (t)</t>
    <phoneticPr fontId="0" type="noConversion"/>
  </si>
  <si>
    <t>9 apr. 2011</t>
    <phoneticPr fontId="0" type="noConversion"/>
  </si>
  <si>
    <t>14 mei 2011</t>
    <phoneticPr fontId="0" type="noConversion"/>
  </si>
  <si>
    <t>8 apr. 2006</t>
  </si>
  <si>
    <t>Jelle Duijm</t>
  </si>
  <si>
    <t>Gerard Boon</t>
  </si>
  <si>
    <t>Andries Boer</t>
  </si>
  <si>
    <t>20 jan. 2004</t>
  </si>
  <si>
    <t>12 feb. 2004</t>
  </si>
  <si>
    <t>2 mrt. 2004</t>
  </si>
  <si>
    <t>Utrecht III (t)</t>
  </si>
  <si>
    <t>Voorschoten I (u)</t>
  </si>
  <si>
    <t>Bobby Fisher I (t)</t>
  </si>
  <si>
    <t>W.S.C. II (t)</t>
  </si>
  <si>
    <t>Messemaker 1847 II (u)</t>
  </si>
  <si>
    <t>Dubbelschaak '97 I (t)</t>
  </si>
  <si>
    <t>4 nov. 2008</t>
  </si>
  <si>
    <t>25 nov. 2008</t>
  </si>
  <si>
    <t>16 dec. 2008</t>
  </si>
  <si>
    <t>20 jan. 2009</t>
  </si>
  <si>
    <t>10 feb. 2009</t>
  </si>
  <si>
    <t>3 feb. 2007</t>
  </si>
  <si>
    <t>3 mrt. 2007</t>
  </si>
  <si>
    <t>24 mrt. 2007</t>
  </si>
  <si>
    <t>21 apr. 2007</t>
  </si>
  <si>
    <t>Jeugd C2 (2e Kl. B)</t>
  </si>
  <si>
    <t>8-16</t>
  </si>
  <si>
    <t>8 dec. 2003</t>
  </si>
  <si>
    <t>Ruben Duijm</t>
  </si>
  <si>
    <t>Timo Vingerhoets</t>
  </si>
  <si>
    <t>Vegtlust II</t>
  </si>
  <si>
    <t>23 feb. 1999</t>
  </si>
  <si>
    <t>10 feb. 2001</t>
  </si>
  <si>
    <t>Bart van der Brink</t>
  </si>
  <si>
    <t>½ uit 5</t>
  </si>
  <si>
    <t>Paul van Tuijl</t>
  </si>
  <si>
    <t>15 uit 28</t>
  </si>
  <si>
    <t>Regiohakkers (1e Kl. B)</t>
    <phoneticPr fontId="0" type="noConversion"/>
  </si>
  <si>
    <t>KNSB-</t>
  </si>
  <si>
    <t>vervalt</t>
  </si>
  <si>
    <t>4,5 uit 7</t>
  </si>
  <si>
    <t>2,5 uit 4</t>
  </si>
  <si>
    <t>6-2</t>
    <phoneticPr fontId="0" type="noConversion"/>
  </si>
  <si>
    <t>6-2</t>
    <phoneticPr fontId="0" type="noConversion"/>
  </si>
  <si>
    <t>0 uit 1</t>
    <phoneticPr fontId="0" type="noConversion"/>
  </si>
  <si>
    <t>Tijmen Schakel</t>
    <phoneticPr fontId="0" type="noConversion"/>
  </si>
  <si>
    <t>1 uit 1</t>
    <phoneticPr fontId="0" type="noConversion"/>
  </si>
  <si>
    <t>A.J. Else</t>
    <phoneticPr fontId="0" type="noConversion"/>
  </si>
  <si>
    <t>½ uit 2</t>
    <phoneticPr fontId="0" type="noConversion"/>
  </si>
  <si>
    <t>M. Wildschut</t>
    <phoneticPr fontId="0" type="noConversion"/>
  </si>
  <si>
    <t>1 (7)</t>
    <phoneticPr fontId="0" type="noConversion"/>
  </si>
  <si>
    <t>D.B.C. I (t)</t>
    <phoneticPr fontId="0" type="noConversion"/>
  </si>
  <si>
    <t>Het Kasteel (u)</t>
    <phoneticPr fontId="0" type="noConversion"/>
  </si>
  <si>
    <t>Amersfoort IV (u)</t>
    <phoneticPr fontId="0" type="noConversion"/>
  </si>
  <si>
    <t>ZZ-Combinatie II (t)</t>
    <phoneticPr fontId="0" type="noConversion"/>
  </si>
  <si>
    <t>Zeist III (u)</t>
    <phoneticPr fontId="0" type="noConversion"/>
  </si>
  <si>
    <t>6 mei 2014</t>
    <phoneticPr fontId="0" type="noConversion"/>
  </si>
  <si>
    <t>B. Van Hees</t>
  </si>
  <si>
    <t>B. Van Geldere</t>
  </si>
  <si>
    <t>M.J.A. Couwenberg</t>
  </si>
  <si>
    <t>H. Van Houwelingen</t>
  </si>
  <si>
    <t>5-3</t>
    <phoneticPr fontId="9" type="noConversion"/>
  </si>
  <si>
    <t>27 uit 64</t>
    <phoneticPr fontId="0" type="noConversion"/>
  </si>
  <si>
    <t>Bergen op Zoom I (t)</t>
    <phoneticPr fontId="0" type="noConversion"/>
  </si>
  <si>
    <t>8 feb. 2014</t>
    <phoneticPr fontId="0" type="noConversion"/>
  </si>
  <si>
    <t>Moira Domtoren 4 (u)</t>
    <phoneticPr fontId="0" type="noConversion"/>
  </si>
  <si>
    <t>Acquoy (t)</t>
    <phoneticPr fontId="0" type="noConversion"/>
  </si>
  <si>
    <t>D.B.C. 3 (t)</t>
    <phoneticPr fontId="0" type="noConversion"/>
  </si>
  <si>
    <t>Woerden 4 (u)</t>
    <phoneticPr fontId="0" type="noConversion"/>
  </si>
  <si>
    <t>De Rode Loper 4 (u)</t>
    <phoneticPr fontId="0" type="noConversion"/>
  </si>
  <si>
    <t>DSC Delft II (u)</t>
    <phoneticPr fontId="0" type="noConversion"/>
  </si>
  <si>
    <t>0 (3)</t>
    <phoneticPr fontId="0" type="noConversion"/>
  </si>
  <si>
    <t>3 uit 7</t>
    <phoneticPr fontId="0" type="noConversion"/>
  </si>
  <si>
    <t>H. Mulder</t>
    <phoneticPr fontId="0" type="noConversion"/>
  </si>
  <si>
    <t>0 (6)</t>
    <phoneticPr fontId="0" type="noConversion"/>
  </si>
  <si>
    <t>6½-1½</t>
    <phoneticPr fontId="0" type="noConversion"/>
  </si>
  <si>
    <t>3-5</t>
    <phoneticPr fontId="0" type="noConversion"/>
  </si>
  <si>
    <t>36½-35½</t>
    <phoneticPr fontId="0" type="noConversion"/>
  </si>
  <si>
    <t>10 mei 2011</t>
    <phoneticPr fontId="0" type="noConversion"/>
  </si>
  <si>
    <t>24 jan. 2012</t>
    <phoneticPr fontId="0" type="noConversion"/>
  </si>
  <si>
    <t>7 feb. 2012</t>
    <phoneticPr fontId="0" type="noConversion"/>
  </si>
  <si>
    <t>6 mrt. 2012</t>
    <phoneticPr fontId="0" type="noConversion"/>
  </si>
  <si>
    <t>23 okt. 2012</t>
    <phoneticPr fontId="0" type="noConversion"/>
  </si>
  <si>
    <t>35 uit 71</t>
    <phoneticPr fontId="0" type="noConversion"/>
  </si>
  <si>
    <t>Team 1 (KNSB 3E)</t>
    <phoneticPr fontId="0" type="noConversion"/>
  </si>
  <si>
    <t>G. De Gans</t>
    <phoneticPr fontId="0" type="noConversion"/>
  </si>
  <si>
    <t>J.M. Koutstaal</t>
    <phoneticPr fontId="0" type="noConversion"/>
  </si>
  <si>
    <t>1,5 uit 3</t>
    <phoneticPr fontId="0" type="noConversion"/>
  </si>
  <si>
    <t>8 mei 2014</t>
    <phoneticPr fontId="0" type="noConversion"/>
  </si>
  <si>
    <t>H. Boot</t>
  </si>
  <si>
    <t>M. Schakel</t>
  </si>
  <si>
    <t>H. Karelse</t>
  </si>
  <si>
    <t>A.J. Else</t>
  </si>
  <si>
    <t>A.T. Van Wingerden ©</t>
  </si>
  <si>
    <t>21 nov. 2006</t>
  </si>
  <si>
    <t>18 dec. 2006</t>
  </si>
  <si>
    <t>12 feb. 2007</t>
  </si>
  <si>
    <t>Niek Monster</t>
  </si>
  <si>
    <t>Xander den Hartog</t>
  </si>
  <si>
    <t>Leusden I</t>
  </si>
  <si>
    <t>Jeugd D2 (2e Kl.)</t>
  </si>
  <si>
    <t>5½-18½</t>
  </si>
  <si>
    <t>Z.Z.C. I (u)</t>
  </si>
  <si>
    <t>Z.Z.C I (t)</t>
  </si>
  <si>
    <t>4 dec. 2006</t>
  </si>
  <si>
    <t>Jordy Bongers</t>
  </si>
  <si>
    <t>Dennis Korevaar</t>
  </si>
  <si>
    <t>1 (5)</t>
    <phoneticPr fontId="0" type="noConversion"/>
  </si>
  <si>
    <t>0 (3)</t>
    <phoneticPr fontId="0" type="noConversion"/>
  </si>
  <si>
    <t>2 uit 3</t>
    <phoneticPr fontId="0" type="noConversion"/>
  </si>
  <si>
    <t>½ (5)</t>
    <phoneticPr fontId="0" type="noConversion"/>
  </si>
  <si>
    <r>
      <t>2½</t>
    </r>
    <r>
      <rPr>
        <sz val="10"/>
        <rFont val="Arial"/>
        <family val="2"/>
      </rPr>
      <t xml:space="preserve"> uit 6</t>
    </r>
    <phoneticPr fontId="0" type="noConversion"/>
  </si>
  <si>
    <t>1 uit 3</t>
    <phoneticPr fontId="0" type="noConversion"/>
  </si>
  <si>
    <t>31 jan. 2008</t>
  </si>
  <si>
    <t>28 mrt. 2006</t>
  </si>
  <si>
    <t>25 apr. 2006</t>
  </si>
  <si>
    <t>N.O.</t>
  </si>
  <si>
    <t>46 uit 72</t>
  </si>
  <si>
    <t>44-20</t>
  </si>
  <si>
    <t>10 dec. 2002</t>
  </si>
  <si>
    <t>16 jan. 2003</t>
  </si>
  <si>
    <t>4 feb. 2003</t>
  </si>
  <si>
    <t>27 feb. 2003</t>
  </si>
  <si>
    <t>18 mrt. 2003</t>
  </si>
  <si>
    <t>12 mei 2003</t>
  </si>
  <si>
    <t>7 apr. 2008</t>
  </si>
  <si>
    <t>30 mrt. 2010</t>
  </si>
  <si>
    <t>27 apr. 2010</t>
  </si>
  <si>
    <t>0 (1)</t>
    <phoneticPr fontId="0" type="noConversion"/>
  </si>
  <si>
    <t>2 uit 8</t>
    <phoneticPr fontId="0" type="noConversion"/>
  </si>
  <si>
    <t>De Rode Loper IV (t)</t>
    <phoneticPr fontId="0" type="noConversion"/>
  </si>
  <si>
    <t>4 uit 9</t>
    <phoneticPr fontId="0" type="noConversion"/>
  </si>
  <si>
    <t>4½ uit 8</t>
    <phoneticPr fontId="0" type="noConversion"/>
  </si>
  <si>
    <t>11 jan. 2011</t>
    <phoneticPr fontId="0" type="noConversion"/>
  </si>
  <si>
    <t>1 feb. 2011</t>
    <phoneticPr fontId="0" type="noConversion"/>
  </si>
  <si>
    <t>24 feb. 2011</t>
    <phoneticPr fontId="0" type="noConversion"/>
  </si>
  <si>
    <t>A.T. Van Wingerden ©</t>
    <phoneticPr fontId="0" type="noConversion"/>
  </si>
  <si>
    <t>1 nov. 2010</t>
    <phoneticPr fontId="0" type="noConversion"/>
  </si>
  <si>
    <t>H.J. Van der Hoek</t>
    <phoneticPr fontId="0" type="noConversion"/>
  </si>
  <si>
    <t>39½ uit 71</t>
    <phoneticPr fontId="0" type="noConversion"/>
  </si>
  <si>
    <t>2 apr. 2013</t>
    <phoneticPr fontId="0" type="noConversion"/>
  </si>
  <si>
    <t>23 apr. 2013</t>
    <phoneticPr fontId="0" type="noConversion"/>
  </si>
  <si>
    <t>Team 3 (2e Kl. C)</t>
    <phoneticPr fontId="0" type="noConversion"/>
  </si>
  <si>
    <t>0 (1)</t>
    <phoneticPr fontId="0" type="noConversion"/>
  </si>
  <si>
    <t>½ (1)</t>
    <phoneticPr fontId="0" type="noConversion"/>
  </si>
  <si>
    <t>2 nov. 2013</t>
    <phoneticPr fontId="0" type="noConversion"/>
  </si>
  <si>
    <t>7 dec. 2013</t>
    <phoneticPr fontId="0" type="noConversion"/>
  </si>
  <si>
    <t>4 jan. 2014</t>
    <phoneticPr fontId="0" type="noConversion"/>
  </si>
  <si>
    <t>2½-5½</t>
    <phoneticPr fontId="0" type="noConversion"/>
  </si>
  <si>
    <t>39½-32½</t>
    <phoneticPr fontId="0" type="noConversion"/>
  </si>
  <si>
    <t>12 apr. 2014</t>
    <phoneticPr fontId="0" type="noConversion"/>
  </si>
  <si>
    <t>10 mei 2014</t>
    <phoneticPr fontId="0" type="noConversion"/>
  </si>
  <si>
    <t>G. Kosa</t>
    <phoneticPr fontId="0" type="noConversion"/>
  </si>
  <si>
    <t>H. Karelse</t>
    <phoneticPr fontId="0" type="noConversion"/>
  </si>
  <si>
    <t>L. Schakel</t>
    <phoneticPr fontId="0" type="noConversion"/>
  </si>
  <si>
    <t>5½-2½</t>
    <phoneticPr fontId="0" type="noConversion"/>
  </si>
  <si>
    <t>1 (2)</t>
    <phoneticPr fontId="9" type="noConversion"/>
  </si>
  <si>
    <t>1 (7)</t>
    <phoneticPr fontId="9" type="noConversion"/>
  </si>
  <si>
    <t>J. Post</t>
    <phoneticPr fontId="9" type="noConversion"/>
  </si>
  <si>
    <t>0 (6)</t>
    <phoneticPr fontId="9" type="noConversion"/>
  </si>
  <si>
    <t>½ (2)</t>
    <phoneticPr fontId="0" type="noConversion"/>
  </si>
  <si>
    <t>1 (2) R</t>
    <phoneticPr fontId="0" type="noConversion"/>
  </si>
  <si>
    <t>4½ uit 7</t>
    <phoneticPr fontId="0" type="noConversion"/>
  </si>
  <si>
    <t>B. Fijlstra ©</t>
    <phoneticPr fontId="0" type="noConversion"/>
  </si>
  <si>
    <t>M. Wildschut</t>
    <phoneticPr fontId="0" type="noConversion"/>
  </si>
  <si>
    <t>Kijk Uit (u)</t>
    <phoneticPr fontId="0" type="noConversion"/>
  </si>
  <si>
    <t>16 apr. 2013</t>
    <phoneticPr fontId="0" type="noConversion"/>
  </si>
  <si>
    <t>7 mei 2013</t>
    <phoneticPr fontId="0" type="noConversion"/>
  </si>
  <si>
    <t>bord 6,0</t>
    <phoneticPr fontId="0" type="noConversion"/>
  </si>
  <si>
    <t>M. Schakel (j)</t>
    <phoneticPr fontId="0" type="noConversion"/>
  </si>
  <si>
    <t>5 uit 9</t>
    <phoneticPr fontId="0" type="noConversion"/>
  </si>
  <si>
    <t>0-4 R</t>
    <phoneticPr fontId="0" type="noConversion"/>
  </si>
  <si>
    <t>2-18</t>
    <phoneticPr fontId="0" type="noConversion"/>
  </si>
  <si>
    <t>Moira Domtoren I (u)</t>
    <phoneticPr fontId="0" type="noConversion"/>
  </si>
  <si>
    <t>Barneveld I (t)</t>
    <phoneticPr fontId="0" type="noConversion"/>
  </si>
  <si>
    <t>L. Schakel</t>
    <phoneticPr fontId="9" type="noConversion"/>
  </si>
  <si>
    <t>5½-2½</t>
    <phoneticPr fontId="0" type="noConversion"/>
  </si>
  <si>
    <t>6½-1½</t>
    <phoneticPr fontId="0" type="noConversion"/>
  </si>
  <si>
    <t>40½-31½</t>
    <phoneticPr fontId="0" type="noConversion"/>
  </si>
  <si>
    <t>0 (1)</t>
    <phoneticPr fontId="0" type="noConversion"/>
  </si>
  <si>
    <t>Nieuwegein I (t)</t>
    <phoneticPr fontId="0" type="noConversion"/>
  </si>
  <si>
    <t>4½ uit 9</t>
    <phoneticPr fontId="9" type="noConversion"/>
  </si>
  <si>
    <t>3 uit 8</t>
    <phoneticPr fontId="9" type="noConversion"/>
  </si>
  <si>
    <t>A. Dekker</t>
    <phoneticPr fontId="0" type="noConversion"/>
  </si>
  <si>
    <t>J. Nederlof</t>
    <phoneticPr fontId="0" type="noConversion"/>
  </si>
  <si>
    <t>24 feb. 2009</t>
  </si>
  <si>
    <t>17 mrt. 2009</t>
  </si>
  <si>
    <t>21 apr. 2009</t>
  </si>
  <si>
    <t>8 uit 28</t>
  </si>
  <si>
    <t>30½-41½</t>
  </si>
  <si>
    <t>2,5 uit 7</t>
  </si>
  <si>
    <t>L.W. Rutgers</t>
  </si>
  <si>
    <t>3,5 uit 4</t>
  </si>
  <si>
    <t>1,5 uit 7</t>
  </si>
  <si>
    <t>2,5 uit 8</t>
  </si>
  <si>
    <t>B. van Hees</t>
  </si>
  <si>
    <t>Middelburg I (u)</t>
  </si>
  <si>
    <t>28,5 uit 71</t>
  </si>
  <si>
    <t>26,5-45,5</t>
  </si>
  <si>
    <t>Moira Domtoren IV (t)</t>
  </si>
  <si>
    <t>B. Fijlstra</t>
    <phoneticPr fontId="0" type="noConversion"/>
  </si>
  <si>
    <t>½ (2)</t>
    <phoneticPr fontId="0" type="noConversion"/>
  </si>
  <si>
    <t>2,5 uit 5</t>
    <phoneticPr fontId="0" type="noConversion"/>
  </si>
  <si>
    <t>3 mrt. 2009</t>
  </si>
  <si>
    <t>12 mei 2007</t>
  </si>
  <si>
    <t>Tobias Dekker (j)</t>
  </si>
  <si>
    <t>30½ uit 72</t>
  </si>
  <si>
    <t>14 nov. 2006</t>
  </si>
  <si>
    <t>Bas Ouwerkerk</t>
  </si>
  <si>
    <t>8 uit 24</t>
  </si>
  <si>
    <t>6 dec. 2008</t>
  </si>
  <si>
    <t>8 nov. 2008</t>
  </si>
  <si>
    <t>Acquoy I (u)</t>
    <phoneticPr fontId="0" type="noConversion"/>
  </si>
  <si>
    <t>De Giessen II (t)</t>
    <phoneticPr fontId="0" type="noConversion"/>
  </si>
  <si>
    <t>4½-3½</t>
    <phoneticPr fontId="0" type="noConversion"/>
  </si>
  <si>
    <t>De Combinatie I (t)</t>
  </si>
  <si>
    <t>De Pion III (u)</t>
  </si>
  <si>
    <t>42½-29½</t>
    <phoneticPr fontId="0" type="noConversion"/>
  </si>
  <si>
    <t>Zuk. Amstelveen III (t)</t>
    <phoneticPr fontId="0" type="noConversion"/>
  </si>
  <si>
    <t>Moira Domtoren IV (u)</t>
    <phoneticPr fontId="0" type="noConversion"/>
  </si>
  <si>
    <t>L.S.G. IV (t)</t>
    <phoneticPr fontId="0" type="noConversion"/>
  </si>
  <si>
    <t>1 uit 3</t>
    <phoneticPr fontId="0" type="noConversion"/>
  </si>
  <si>
    <t>Oosten-Toren I (t)</t>
    <phoneticPr fontId="0" type="noConversion"/>
  </si>
  <si>
    <t>Paul Keres IV (t)</t>
    <phoneticPr fontId="0" type="noConversion"/>
  </si>
  <si>
    <t>Doorn-Driebergen I (u)</t>
    <phoneticPr fontId="0" type="noConversion"/>
  </si>
  <si>
    <t>Baarn I (t)</t>
    <phoneticPr fontId="0" type="noConversion"/>
  </si>
  <si>
    <t>Het Kasteel II (u)</t>
    <phoneticPr fontId="0" type="noConversion"/>
  </si>
  <si>
    <t>26 nov. 2013</t>
    <phoneticPr fontId="0" type="noConversion"/>
  </si>
  <si>
    <t>28 nov. 2013</t>
    <phoneticPr fontId="0" type="noConversion"/>
  </si>
  <si>
    <t>28 jan. 2014</t>
    <phoneticPr fontId="0" type="noConversion"/>
  </si>
  <si>
    <t>18 mrt. 2014</t>
    <phoneticPr fontId="0" type="noConversion"/>
  </si>
  <si>
    <t>1 uit 5</t>
    <phoneticPr fontId="0" type="noConversion"/>
  </si>
  <si>
    <t>0 uit 3</t>
    <phoneticPr fontId="0" type="noConversion"/>
  </si>
  <si>
    <t>½ uit 2</t>
    <phoneticPr fontId="0" type="noConversion"/>
  </si>
  <si>
    <t>1 (8)</t>
    <phoneticPr fontId="9" type="noConversion"/>
  </si>
  <si>
    <t>0 (2)</t>
    <phoneticPr fontId="9" type="noConversion"/>
  </si>
  <si>
    <t>Voorschoten II (u)</t>
    <phoneticPr fontId="0" type="noConversion"/>
  </si>
  <si>
    <t>Doetinchem I (t)</t>
    <phoneticPr fontId="0" type="noConversion"/>
  </si>
  <si>
    <t>Boven IJ I (u)</t>
    <phoneticPr fontId="0" type="noConversion"/>
  </si>
  <si>
    <t>Charlois-Europ. III (t)</t>
    <phoneticPr fontId="0" type="noConversion"/>
  </si>
  <si>
    <t>HWP Haarlem II (u)</t>
    <phoneticPr fontId="0" type="noConversion"/>
  </si>
  <si>
    <t>RSR Ivoren Toren II (t)</t>
    <phoneticPr fontId="0" type="noConversion"/>
  </si>
  <si>
    <t>0 (5)</t>
    <phoneticPr fontId="0" type="noConversion"/>
  </si>
  <si>
    <t>4½ uit 9</t>
    <phoneticPr fontId="0" type="noConversion"/>
  </si>
  <si>
    <t>Z. Kalas</t>
    <phoneticPr fontId="0" type="noConversion"/>
  </si>
  <si>
    <t>0 (2)</t>
    <phoneticPr fontId="0" type="noConversion"/>
  </si>
  <si>
    <t>1 (2)</t>
    <phoneticPr fontId="0" type="noConversion"/>
  </si>
  <si>
    <t>Rivierenland II (u)</t>
    <phoneticPr fontId="0" type="noConversion"/>
  </si>
  <si>
    <t>Utrecht V (t)</t>
    <phoneticPr fontId="0" type="noConversion"/>
  </si>
  <si>
    <t>Gorinchem I (u)</t>
    <phoneticPr fontId="0" type="noConversion"/>
  </si>
  <si>
    <t>1 (6)</t>
    <phoneticPr fontId="0" type="noConversion"/>
  </si>
  <si>
    <t>6 nov. 2012</t>
    <phoneticPr fontId="0" type="noConversion"/>
  </si>
  <si>
    <t>23 nov. 2012</t>
    <phoneticPr fontId="0" type="noConversion"/>
  </si>
  <si>
    <t>16 jan. 2012</t>
    <phoneticPr fontId="0" type="noConversion"/>
  </si>
  <si>
    <t>30½-33½</t>
    <phoneticPr fontId="9" type="noConversion"/>
  </si>
  <si>
    <t>35½-36½</t>
    <phoneticPr fontId="9" type="noConversion"/>
  </si>
  <si>
    <t>2 uit 6</t>
    <phoneticPr fontId="9" type="noConversion"/>
  </si>
  <si>
    <t>2 uit 4</t>
    <phoneticPr fontId="9" type="noConversion"/>
  </si>
  <si>
    <t>4 uit 8</t>
    <phoneticPr fontId="9" type="noConversion"/>
  </si>
  <si>
    <t>7 uit 9</t>
    <phoneticPr fontId="9" type="noConversion"/>
  </si>
  <si>
    <t>ZSC-Saende II (u)</t>
    <phoneticPr fontId="0" type="noConversion"/>
  </si>
  <si>
    <t>Regiohakkers (KNSB 3D)</t>
    <phoneticPr fontId="0" type="noConversion"/>
  </si>
  <si>
    <t>Regiohakkers (KNSB 3C)</t>
    <phoneticPr fontId="0" type="noConversion"/>
  </si>
  <si>
    <t>H. Boot</t>
    <phoneticPr fontId="0" type="noConversion"/>
  </si>
  <si>
    <t>0 (2) R</t>
    <phoneticPr fontId="0" type="noConversion"/>
  </si>
  <si>
    <t>0 (4)</t>
    <phoneticPr fontId="0" type="noConversion"/>
  </si>
  <si>
    <t>1 (4) R</t>
    <phoneticPr fontId="9" type="noConversion"/>
  </si>
  <si>
    <t>3½ uit 8</t>
    <phoneticPr fontId="9" type="noConversion"/>
  </si>
  <si>
    <t>Charl. Europoort II (t)</t>
    <phoneticPr fontId="0" type="noConversion"/>
  </si>
  <si>
    <t>Overschie I (u)</t>
    <phoneticPr fontId="0" type="noConversion"/>
  </si>
  <si>
    <t>Christiaan v. Houwelingen</t>
  </si>
  <si>
    <t>8½ uit 24</t>
  </si>
  <si>
    <t>Dordrecht I (u)</t>
    <phoneticPr fontId="0" type="noConversion"/>
  </si>
  <si>
    <t>4 uit 8</t>
    <phoneticPr fontId="0" type="noConversion"/>
  </si>
  <si>
    <t>1 (3)</t>
    <phoneticPr fontId="0" type="noConversion"/>
  </si>
  <si>
    <t>31 jan. 2007</t>
  </si>
  <si>
    <t>27 feb. 2007</t>
  </si>
  <si>
    <t>1 (7)</t>
    <phoneticPr fontId="0" type="noConversion"/>
  </si>
  <si>
    <t>1 (4)</t>
    <phoneticPr fontId="0" type="noConversion"/>
  </si>
  <si>
    <t>Baarn I (u)</t>
    <phoneticPr fontId="0" type="noConversion"/>
  </si>
  <si>
    <t>4 uit 7</t>
    <phoneticPr fontId="0" type="noConversion"/>
  </si>
  <si>
    <t>Z. Kalas</t>
  </si>
  <si>
    <t>0 (8)</t>
    <phoneticPr fontId="0" type="noConversion"/>
  </si>
  <si>
    <t>11 feb. 2011</t>
    <phoneticPr fontId="0" type="noConversion"/>
  </si>
  <si>
    <t>8 mrt. 2011</t>
    <phoneticPr fontId="0" type="noConversion"/>
  </si>
  <si>
    <t>22 feb. 2008</t>
  </si>
  <si>
    <t>20 mrt. 2008</t>
  </si>
  <si>
    <t>Rivierenland III (u)</t>
  </si>
  <si>
    <t>24 okt. 2005</t>
  </si>
  <si>
    <t>13 dec. 2005</t>
  </si>
  <si>
    <t>16 jan. 2006</t>
  </si>
  <si>
    <t>5 feb. 2008</t>
  </si>
  <si>
    <t>26 feb. 2008</t>
  </si>
  <si>
    <t>18 mrt. 2008</t>
  </si>
  <si>
    <t>16 mrt. 2010</t>
  </si>
  <si>
    <t>17 jan. 2008</t>
  </si>
  <si>
    <t>14 jan. 2010</t>
  </si>
  <si>
    <t>2 feb. 2010</t>
  </si>
  <si>
    <t>23 feb. 2010</t>
  </si>
  <si>
    <t>1½ uit 4</t>
    <phoneticPr fontId="0" type="noConversion"/>
  </si>
  <si>
    <t>Ton Lodder</t>
    <phoneticPr fontId="0" type="noConversion"/>
  </si>
  <si>
    <t>4½ uit 7</t>
    <phoneticPr fontId="0" type="noConversion"/>
  </si>
  <si>
    <t>23 nov. 2010</t>
    <phoneticPr fontId="0" type="noConversion"/>
  </si>
  <si>
    <t>W.J. Koutstaal</t>
    <phoneticPr fontId="0" type="noConversion"/>
  </si>
  <si>
    <t>12 mrt. 2013</t>
    <phoneticPr fontId="0" type="noConversion"/>
  </si>
  <si>
    <t>½ (3)</t>
    <phoneticPr fontId="0" type="noConversion"/>
  </si>
  <si>
    <t>3 uit 5</t>
    <phoneticPr fontId="0" type="noConversion"/>
  </si>
  <si>
    <t>1 uit 2</t>
    <phoneticPr fontId="0" type="noConversion"/>
  </si>
  <si>
    <t>Tijmen Schakel (j)</t>
    <phoneticPr fontId="0" type="noConversion"/>
  </si>
  <si>
    <t>½ (7)</t>
    <phoneticPr fontId="0" type="noConversion"/>
  </si>
  <si>
    <t>½ (2)</t>
    <phoneticPr fontId="0" type="noConversion"/>
  </si>
  <si>
    <t>Zeist II (t)</t>
    <phoneticPr fontId="0" type="noConversion"/>
  </si>
  <si>
    <t>Oud Zuylen V (u)</t>
    <phoneticPr fontId="0" type="noConversion"/>
  </si>
  <si>
    <t>1 (2)</t>
    <phoneticPr fontId="0" type="noConversion"/>
  </si>
  <si>
    <t>0 (2)</t>
    <phoneticPr fontId="0" type="noConversion"/>
  </si>
  <si>
    <t>21 sept. 2013</t>
    <phoneticPr fontId="0" type="noConversion"/>
  </si>
  <si>
    <t>8-0</t>
    <phoneticPr fontId="0" type="noConversion"/>
  </si>
  <si>
    <t>4½-3½</t>
    <phoneticPr fontId="0" type="noConversion"/>
  </si>
  <si>
    <t>4-4</t>
    <phoneticPr fontId="0" type="noConversion"/>
  </si>
  <si>
    <t>3-5</t>
    <phoneticPr fontId="0" type="noConversion"/>
  </si>
  <si>
    <t>5½-2½</t>
    <phoneticPr fontId="0" type="noConversion"/>
  </si>
  <si>
    <t>0-4</t>
    <phoneticPr fontId="0" type="noConversion"/>
  </si>
  <si>
    <t>½-3½</t>
    <phoneticPr fontId="0" type="noConversion"/>
  </si>
  <si>
    <t>1 (1)</t>
    <phoneticPr fontId="0" type="noConversion"/>
  </si>
  <si>
    <t>1 (2)</t>
    <phoneticPr fontId="0" type="noConversion"/>
  </si>
  <si>
    <t>½ (1)</t>
    <phoneticPr fontId="0" type="noConversion"/>
  </si>
  <si>
    <t>5 uit 7</t>
    <phoneticPr fontId="0" type="noConversion"/>
  </si>
  <si>
    <t>A. Dekker</t>
    <phoneticPr fontId="0" type="noConversion"/>
  </si>
  <si>
    <t>½ (2)</t>
    <phoneticPr fontId="0" type="noConversion"/>
  </si>
  <si>
    <t>1 (3)</t>
    <phoneticPr fontId="0" type="noConversion"/>
  </si>
  <si>
    <t>½ (1)</t>
    <phoneticPr fontId="0" type="noConversion"/>
  </si>
  <si>
    <t>1 (4)</t>
    <phoneticPr fontId="9" type="noConversion"/>
  </si>
  <si>
    <t>12 mei 2015</t>
    <phoneticPr fontId="9" type="noConversion"/>
  </si>
  <si>
    <t>Gerard Boon</t>
    <phoneticPr fontId="0" type="noConversion"/>
  </si>
  <si>
    <t>Andries Boer</t>
    <phoneticPr fontId="0" type="noConversion"/>
  </si>
  <si>
    <t>De Damrakkers I (t)</t>
    <phoneticPr fontId="0" type="noConversion"/>
  </si>
  <si>
    <t>IJsselstein II (u)</t>
    <phoneticPr fontId="0" type="noConversion"/>
  </si>
  <si>
    <t>Rivierenland II (t)</t>
    <phoneticPr fontId="0" type="noConversion"/>
  </si>
  <si>
    <t>Paul Keres 6 (u)</t>
    <phoneticPr fontId="0" type="noConversion"/>
  </si>
  <si>
    <t>1½-2½</t>
    <phoneticPr fontId="0" type="noConversion"/>
  </si>
  <si>
    <t>J.W. De Jong</t>
    <phoneticPr fontId="9" type="noConversion"/>
  </si>
  <si>
    <t>½ uit 9</t>
    <phoneticPr fontId="9" type="noConversion"/>
  </si>
  <si>
    <t>1 uit 2</t>
    <phoneticPr fontId="9" type="noConversion"/>
  </si>
  <si>
    <t>4½ uit 9</t>
    <phoneticPr fontId="9" type="noConversion"/>
  </si>
  <si>
    <t>6½ uit 9</t>
    <phoneticPr fontId="9" type="noConversion"/>
  </si>
  <si>
    <t>5 uit 9</t>
    <phoneticPr fontId="9" type="noConversion"/>
  </si>
  <si>
    <t>32-40</t>
    <phoneticPr fontId="9" type="noConversion"/>
  </si>
  <si>
    <t>32 uit 72</t>
    <phoneticPr fontId="9" type="noConversion"/>
  </si>
  <si>
    <t>B. Van Geldere</t>
    <phoneticPr fontId="9" type="noConversion"/>
  </si>
  <si>
    <t>A. Uittenbogaard</t>
    <phoneticPr fontId="9" type="noConversion"/>
  </si>
  <si>
    <t>0 (8)</t>
    <phoneticPr fontId="9" type="noConversion"/>
  </si>
  <si>
    <t>5½-2½</t>
    <phoneticPr fontId="9" type="noConversion"/>
  </si>
  <si>
    <t>1 (1) R</t>
    <phoneticPr fontId="0" type="noConversion"/>
  </si>
  <si>
    <t>2½ uit 7</t>
    <phoneticPr fontId="0" type="noConversion"/>
  </si>
  <si>
    <t>7 uit 9</t>
    <phoneticPr fontId="0" type="noConversion"/>
  </si>
  <si>
    <t>3 uit 8</t>
    <phoneticPr fontId="0" type="noConversion"/>
  </si>
  <si>
    <t>½ (4)</t>
    <phoneticPr fontId="0" type="noConversion"/>
  </si>
  <si>
    <t>½ (6)</t>
    <phoneticPr fontId="0" type="noConversion"/>
  </si>
  <si>
    <t>34½ uit 71</t>
    <phoneticPr fontId="9" type="noConversion"/>
  </si>
  <si>
    <t>25 okt. 2011</t>
    <phoneticPr fontId="0" type="noConversion"/>
  </si>
  <si>
    <t>12 mei 2009</t>
  </si>
  <si>
    <t>2,5 uit 6</t>
  </si>
  <si>
    <t>2-6</t>
    <phoneticPr fontId="9" type="noConversion"/>
  </si>
  <si>
    <t>A.J. Van Houwelingen</t>
    <phoneticPr fontId="9" type="noConversion"/>
  </si>
  <si>
    <t>H.F.J. Fijlstra</t>
    <phoneticPr fontId="9" type="noConversion"/>
  </si>
  <si>
    <t>B. Van Hees</t>
    <phoneticPr fontId="9" type="noConversion"/>
  </si>
  <si>
    <t>2½ uit 8</t>
    <phoneticPr fontId="9" type="noConversion"/>
  </si>
  <si>
    <t>1 uit 3</t>
    <phoneticPr fontId="9" type="noConversion"/>
  </si>
  <si>
    <t>1½-6½</t>
    <phoneticPr fontId="9" type="noConversion"/>
  </si>
  <si>
    <t>K. Euser</t>
    <phoneticPr fontId="0" type="noConversion"/>
  </si>
  <si>
    <t>0 (6)</t>
    <phoneticPr fontId="0" type="noConversion"/>
  </si>
  <si>
    <t>0,5 uit 3</t>
    <phoneticPr fontId="0" type="noConversion"/>
  </si>
  <si>
    <t>T.T. Schakel</t>
    <phoneticPr fontId="0" type="noConversion"/>
  </si>
  <si>
    <t>27 mrt. 2012</t>
    <phoneticPr fontId="0" type="noConversion"/>
  </si>
  <si>
    <t>Theo Dekker</t>
    <phoneticPr fontId="0" type="noConversion"/>
  </si>
  <si>
    <t>Club-</t>
  </si>
  <si>
    <t>19 dec. 2006</t>
  </si>
  <si>
    <t>8 jan. 2007</t>
  </si>
  <si>
    <t>23 jan. 2007</t>
  </si>
  <si>
    <t>13 feb. 2007</t>
  </si>
  <si>
    <t>13 mrt. 2007</t>
  </si>
  <si>
    <t>SV Leudal I (u)</t>
  </si>
  <si>
    <t>Sliedrecht I (t)</t>
  </si>
  <si>
    <t>5½ uit 8</t>
    <phoneticPr fontId="0" type="noConversion"/>
  </si>
  <si>
    <t>S. Van den Oord</t>
    <phoneticPr fontId="0" type="noConversion"/>
  </si>
  <si>
    <t>0 (8)</t>
    <phoneticPr fontId="0" type="noConversion"/>
  </si>
  <si>
    <t>0 (7)</t>
    <phoneticPr fontId="0" type="noConversion"/>
  </si>
  <si>
    <t>Paul Keres III (u)</t>
    <phoneticPr fontId="0" type="noConversion"/>
  </si>
  <si>
    <t>A.S.V. II (u)</t>
    <phoneticPr fontId="0" type="noConversion"/>
  </si>
  <si>
    <t>½ (8)</t>
    <phoneticPr fontId="0" type="noConversion"/>
  </si>
  <si>
    <t>½ (7)</t>
    <phoneticPr fontId="0" type="noConversion"/>
  </si>
  <si>
    <t>0 (7)</t>
    <phoneticPr fontId="0" type="noConversion"/>
  </si>
  <si>
    <t>E.L. Korevaar</t>
    <phoneticPr fontId="0" type="noConversion"/>
  </si>
  <si>
    <t>Philidor Leiden 2 (t)</t>
    <phoneticPr fontId="0" type="noConversion"/>
  </si>
  <si>
    <t>Bergen op Zoom (u)</t>
    <phoneticPr fontId="0" type="noConversion"/>
  </si>
  <si>
    <t>Caissa 5 (t)</t>
    <phoneticPr fontId="0" type="noConversion"/>
  </si>
  <si>
    <t>15 sept. 2012</t>
    <phoneticPr fontId="0" type="noConversion"/>
  </si>
  <si>
    <t>6 okt. 2012</t>
    <phoneticPr fontId="0" type="noConversion"/>
  </si>
  <si>
    <t>½ (2)</t>
    <phoneticPr fontId="0" type="noConversion"/>
  </si>
  <si>
    <t>Denk en Zet II (t)</t>
    <phoneticPr fontId="0" type="noConversion"/>
  </si>
  <si>
    <t>16 okt. 2013</t>
    <phoneticPr fontId="0" type="noConversion"/>
  </si>
  <si>
    <t>Regiohakkers (KNSB 3E)</t>
    <phoneticPr fontId="0" type="noConversion"/>
  </si>
  <si>
    <t>20 apr. 2013</t>
    <phoneticPr fontId="0" type="noConversion"/>
  </si>
  <si>
    <t>½ (1)</t>
    <phoneticPr fontId="0" type="noConversion"/>
  </si>
  <si>
    <t>0 (1)</t>
    <phoneticPr fontId="0" type="noConversion"/>
  </si>
  <si>
    <t>0 (1)</t>
    <phoneticPr fontId="9" type="noConversion"/>
  </si>
  <si>
    <t>0 (7)</t>
    <phoneticPr fontId="9" type="noConversion"/>
  </si>
  <si>
    <t>M. De Wit</t>
    <phoneticPr fontId="0" type="noConversion"/>
  </si>
  <si>
    <t>P.C. Tromp</t>
    <phoneticPr fontId="0" type="noConversion"/>
  </si>
  <si>
    <t>1 (3)</t>
    <phoneticPr fontId="0" type="noConversion"/>
  </si>
  <si>
    <t>3½-4½</t>
    <phoneticPr fontId="9" type="noConversion"/>
  </si>
  <si>
    <t>W. Rietveld</t>
    <phoneticPr fontId="9" type="noConversion"/>
  </si>
  <si>
    <t>7½-½</t>
    <phoneticPr fontId="0" type="noConversion"/>
  </si>
  <si>
    <t>1 (6)</t>
    <phoneticPr fontId="9" type="noConversion"/>
  </si>
  <si>
    <t>1 (7)</t>
    <phoneticPr fontId="9" type="noConversion"/>
  </si>
  <si>
    <t>11 mrt. 2014</t>
    <phoneticPr fontId="0" type="noConversion"/>
  </si>
  <si>
    <t>J.J. Vonk</t>
    <phoneticPr fontId="0" type="noConversion"/>
  </si>
  <si>
    <t>6 uit 9</t>
    <phoneticPr fontId="9" type="noConversion"/>
  </si>
  <si>
    <t>0 uit 1</t>
    <phoneticPr fontId="9" type="noConversion"/>
  </si>
  <si>
    <t>1½ uit 2</t>
    <phoneticPr fontId="9" type="noConversion"/>
  </si>
  <si>
    <t>1 uit 2</t>
    <phoneticPr fontId="9" type="noConversion"/>
  </si>
  <si>
    <t>34 uit 71</t>
    <phoneticPr fontId="9" type="noConversion"/>
  </si>
  <si>
    <t>34-38</t>
    <phoneticPr fontId="9" type="noConversion"/>
  </si>
  <si>
    <t>R.J. Van Driel</t>
  </si>
  <si>
    <t>4-4</t>
    <phoneticPr fontId="9" type="noConversion"/>
  </si>
  <si>
    <t>L. Schakel</t>
    <phoneticPr fontId="9" type="noConversion"/>
  </si>
  <si>
    <t>E.L. Korevaar</t>
    <phoneticPr fontId="0" type="noConversion"/>
  </si>
  <si>
    <t>1,5 uit 7</t>
    <phoneticPr fontId="0" type="noConversion"/>
  </si>
  <si>
    <t>M. Schakel (j)</t>
    <phoneticPr fontId="0" type="noConversion"/>
  </si>
  <si>
    <t>Z. Kalas</t>
    <phoneticPr fontId="0" type="noConversion"/>
  </si>
  <si>
    <t>0,5 uit 2</t>
    <phoneticPr fontId="0" type="noConversion"/>
  </si>
  <si>
    <t>S. Van den Oord</t>
    <phoneticPr fontId="0" type="noConversion"/>
  </si>
  <si>
    <t>1 (1)</t>
    <phoneticPr fontId="0" type="noConversion"/>
  </si>
  <si>
    <t>M. De Wit</t>
    <phoneticPr fontId="0" type="noConversion"/>
  </si>
  <si>
    <t>1 (7)</t>
    <phoneticPr fontId="0" type="noConversion"/>
  </si>
  <si>
    <t>½ (7)</t>
    <phoneticPr fontId="0" type="noConversion"/>
  </si>
  <si>
    <t>0 (7)</t>
    <phoneticPr fontId="0" type="noConversion"/>
  </si>
  <si>
    <t>6 uit 8</t>
    <phoneticPr fontId="0" type="noConversion"/>
  </si>
  <si>
    <t>De Drie Torens I (u)</t>
    <phoneticPr fontId="9" type="noConversion"/>
  </si>
  <si>
    <t>W.L.C. I (t)</t>
    <phoneticPr fontId="9" type="noConversion"/>
  </si>
  <si>
    <t>1 (3)</t>
    <phoneticPr fontId="9" type="noConversion"/>
  </si>
  <si>
    <t>26 sept. 2015</t>
    <phoneticPr fontId="9" type="noConversion"/>
  </si>
  <si>
    <t>3-5</t>
    <phoneticPr fontId="9" type="noConversion"/>
  </si>
  <si>
    <t>10 okt. 2015</t>
    <phoneticPr fontId="9" type="noConversion"/>
  </si>
  <si>
    <t>A. Uittenbogaard</t>
    <phoneticPr fontId="9" type="noConversion"/>
  </si>
  <si>
    <t>Voorschoten I (t)</t>
    <phoneticPr fontId="0" type="noConversion"/>
  </si>
  <si>
    <t>27 okt. 2015</t>
    <phoneticPr fontId="9" type="noConversion"/>
  </si>
  <si>
    <t>IJsselstein I (t)</t>
    <phoneticPr fontId="9" type="noConversion"/>
  </si>
  <si>
    <t>D.B.C. II (u)</t>
    <phoneticPr fontId="9" type="noConversion"/>
  </si>
  <si>
    <t>13 nov. 2015</t>
    <phoneticPr fontId="9" type="noConversion"/>
  </si>
  <si>
    <t>Woerden I (t)</t>
    <phoneticPr fontId="9" type="noConversion"/>
  </si>
  <si>
    <t>1 dec. 2015</t>
    <phoneticPr fontId="9" type="noConversion"/>
  </si>
  <si>
    <t>Moira-Domtoren IV (u)</t>
    <phoneticPr fontId="9" type="noConversion"/>
  </si>
  <si>
    <t>23 jan. 2016</t>
    <phoneticPr fontId="9" type="noConversion"/>
  </si>
  <si>
    <t>De Rode Loper IV (u)</t>
    <phoneticPr fontId="9" type="noConversion"/>
  </si>
  <si>
    <t>2 apr. 2008</t>
  </si>
  <si>
    <t>24 apr. 2008</t>
  </si>
  <si>
    <t>50 uit 72</t>
  </si>
  <si>
    <t>Rivierenland V (t)</t>
  </si>
  <si>
    <t>Moira Domtoren II (t)</t>
  </si>
  <si>
    <t>1 nov. 2007</t>
  </si>
  <si>
    <t>20 nov. 2007</t>
  </si>
  <si>
    <t>11 dec. 2007</t>
  </si>
  <si>
    <t>27 okt. 2009</t>
  </si>
  <si>
    <t>8 dec. 2009</t>
  </si>
  <si>
    <t>½ (3)</t>
    <phoneticPr fontId="0" type="noConversion"/>
  </si>
  <si>
    <t>13 nov. 2012</t>
    <phoneticPr fontId="0" type="noConversion"/>
  </si>
  <si>
    <t>10 dec. 2012</t>
    <phoneticPr fontId="0" type="noConversion"/>
  </si>
  <si>
    <t>8 jan. 2013</t>
    <phoneticPr fontId="0" type="noConversion"/>
  </si>
  <si>
    <t>M. Van Wingerden</t>
    <phoneticPr fontId="0" type="noConversion"/>
  </si>
  <si>
    <t>3 uit 4</t>
    <phoneticPr fontId="0" type="noConversion"/>
  </si>
  <si>
    <t>Z. Cormehic</t>
    <phoneticPr fontId="9" type="noConversion"/>
  </si>
  <si>
    <t>L.W. Rutgers</t>
    <phoneticPr fontId="0" type="noConversion"/>
  </si>
  <si>
    <t>13 mei 2014</t>
    <phoneticPr fontId="0" type="noConversion"/>
  </si>
  <si>
    <t>H. Kragten</t>
  </si>
  <si>
    <t>M. Van Wingerden</t>
  </si>
  <si>
    <t>W.J. Koutstaal ©</t>
  </si>
  <si>
    <t>A.C. Uittenbogaard</t>
  </si>
  <si>
    <t>De Rode Loper IV (u)</t>
    <phoneticPr fontId="0" type="noConversion"/>
  </si>
  <si>
    <t>4 uit 8</t>
    <phoneticPr fontId="0" type="noConversion"/>
  </si>
  <si>
    <t>A. Uittenbogaard</t>
    <phoneticPr fontId="0" type="noConversion"/>
  </si>
  <si>
    <t>37½ uit 72</t>
    <phoneticPr fontId="0" type="noConversion"/>
  </si>
  <si>
    <t>Team 3 (2e Kl. D)</t>
    <phoneticPr fontId="0" type="noConversion"/>
  </si>
  <si>
    <t>KNSB</t>
    <phoneticPr fontId="0" type="noConversion"/>
  </si>
  <si>
    <t>5-3</t>
    <phoneticPr fontId="0" type="noConversion"/>
  </si>
  <si>
    <t>A. Glimmerveen</t>
    <phoneticPr fontId="0" type="noConversion"/>
  </si>
  <si>
    <t>39 uit 72</t>
    <phoneticPr fontId="0" type="noConversion"/>
  </si>
  <si>
    <t>½ (4)</t>
    <phoneticPr fontId="0" type="noConversion"/>
  </si>
  <si>
    <t>A.T. Van Wingerden ©</t>
    <phoneticPr fontId="0" type="noConversion"/>
  </si>
  <si>
    <t>William Gijsen</t>
    <phoneticPr fontId="0" type="noConversion"/>
  </si>
  <si>
    <t>0,5 uit 1</t>
    <phoneticPr fontId="0" type="noConversion"/>
  </si>
  <si>
    <t>2 uit 16</t>
    <phoneticPr fontId="0" type="noConversion"/>
  </si>
  <si>
    <t>4-4</t>
    <phoneticPr fontId="0" type="noConversion"/>
  </si>
  <si>
    <t>5½-2½</t>
    <phoneticPr fontId="0" type="noConversion"/>
  </si>
  <si>
    <t>6½ uit 8</t>
    <phoneticPr fontId="0" type="noConversion"/>
  </si>
  <si>
    <t>H.S.G. I (t)</t>
    <phoneticPr fontId="0" type="noConversion"/>
  </si>
  <si>
    <t>B.S.G. I (u)</t>
    <phoneticPr fontId="0" type="noConversion"/>
  </si>
  <si>
    <t>26 nov. 2010</t>
    <phoneticPr fontId="0" type="noConversion"/>
  </si>
  <si>
    <t>4 apr. 2011</t>
    <phoneticPr fontId="0" type="noConversion"/>
  </si>
  <si>
    <t>Gijs Loeve</t>
    <phoneticPr fontId="0" type="noConversion"/>
  </si>
  <si>
    <t>0 uit 4</t>
    <phoneticPr fontId="0" type="noConversion"/>
  </si>
  <si>
    <t>Kees Loeve</t>
    <phoneticPr fontId="0" type="noConversion"/>
  </si>
  <si>
    <t>½ (7)</t>
    <phoneticPr fontId="0" type="noConversion"/>
  </si>
  <si>
    <t>1 (8)</t>
    <phoneticPr fontId="0" type="noConversion"/>
  </si>
  <si>
    <t>4 uit 6</t>
    <phoneticPr fontId="0" type="noConversion"/>
  </si>
  <si>
    <t>Barneveld I (u)</t>
    <phoneticPr fontId="0" type="noConversion"/>
  </si>
  <si>
    <t>1½ uit 8</t>
    <phoneticPr fontId="9" type="noConversion"/>
  </si>
  <si>
    <r>
      <t>3½</t>
    </r>
    <r>
      <rPr>
        <sz val="10"/>
        <rFont val="Arial"/>
        <family val="2"/>
      </rPr>
      <t xml:space="preserve"> uit 4</t>
    </r>
    <phoneticPr fontId="0" type="noConversion"/>
  </si>
  <si>
    <t>44,5 uit 72</t>
    <phoneticPr fontId="0" type="noConversion"/>
  </si>
  <si>
    <t>2-6</t>
    <phoneticPr fontId="0" type="noConversion"/>
  </si>
  <si>
    <t>32,5-39,5</t>
    <phoneticPr fontId="0" type="noConversion"/>
  </si>
  <si>
    <t>De Rode Loper II (t)</t>
    <phoneticPr fontId="0" type="noConversion"/>
  </si>
  <si>
    <t>4 uit 8</t>
    <phoneticPr fontId="0" type="noConversion"/>
  </si>
  <si>
    <t>T.T. Schakel</t>
    <phoneticPr fontId="0" type="noConversion"/>
  </si>
  <si>
    <t>0 (5)</t>
    <phoneticPr fontId="0" type="noConversion"/>
  </si>
  <si>
    <t>1 (4)</t>
    <phoneticPr fontId="0" type="noConversion"/>
  </si>
  <si>
    <t>½ (5)</t>
    <phoneticPr fontId="0" type="noConversion"/>
  </si>
  <si>
    <t>25 mrt. 2014</t>
    <phoneticPr fontId="0" type="noConversion"/>
  </si>
  <si>
    <t>RSC 't Pionneke I (t)</t>
    <phoneticPr fontId="9" type="noConversion"/>
  </si>
  <si>
    <t>H.S.C. Helmond I (t)</t>
    <phoneticPr fontId="9" type="noConversion"/>
  </si>
  <si>
    <t>Maastricht I (u)</t>
    <phoneticPr fontId="9" type="noConversion"/>
  </si>
  <si>
    <t>Stukkenjagers III (t)</t>
    <phoneticPr fontId="9" type="noConversion"/>
  </si>
  <si>
    <t>Eindhoven II (u)</t>
    <phoneticPr fontId="9" type="noConversion"/>
  </si>
  <si>
    <t>23 apr. 2016</t>
    <phoneticPr fontId="9" type="noConversion"/>
  </si>
  <si>
    <t>15 nov. 2011</t>
    <phoneticPr fontId="0" type="noConversion"/>
  </si>
  <si>
    <t>6 dec. 2011</t>
    <phoneticPr fontId="0" type="noConversion"/>
  </si>
  <si>
    <t>9 jan. 2016</t>
    <phoneticPr fontId="9" type="noConversion"/>
  </si>
  <si>
    <t>7 nov. 2015</t>
    <phoneticPr fontId="9" type="noConversion"/>
  </si>
  <si>
    <t>12 dec. 2015</t>
    <phoneticPr fontId="9" type="noConversion"/>
  </si>
  <si>
    <t>Vegtlust I (t)</t>
    <phoneticPr fontId="9" type="noConversion"/>
  </si>
  <si>
    <t>B.S.G. III (u)</t>
    <phoneticPr fontId="9" type="noConversion"/>
  </si>
  <si>
    <t>Utrecht III (u)</t>
    <phoneticPr fontId="9" type="noConversion"/>
  </si>
  <si>
    <t>De Rode Loper I (t)</t>
    <phoneticPr fontId="9" type="noConversion"/>
  </si>
  <si>
    <t>En Passant II (u)</t>
    <phoneticPr fontId="9" type="noConversion"/>
  </si>
  <si>
    <t>Barneveld I (t)</t>
    <phoneticPr fontId="9" type="noConversion"/>
  </si>
  <si>
    <t>Denk en Zet I (u)</t>
  </si>
  <si>
    <t>Harmonie I (t)</t>
  </si>
  <si>
    <t>31 okt. 2006</t>
  </si>
  <si>
    <r>
      <t>3½</t>
    </r>
    <r>
      <rPr>
        <sz val="10"/>
        <rFont val="Arial"/>
        <family val="2"/>
      </rPr>
      <t>-</t>
    </r>
    <r>
      <rPr>
        <sz val="10"/>
        <rFont val="Arial"/>
        <family val="2"/>
      </rPr>
      <t>½</t>
    </r>
  </si>
  <si>
    <t>speelplaats: Roosendaal</t>
  </si>
  <si>
    <t>4½-3½</t>
    <phoneticPr fontId="0" type="noConversion"/>
  </si>
  <si>
    <t>3½-4½</t>
    <phoneticPr fontId="0" type="noConversion"/>
  </si>
  <si>
    <t>42-30</t>
    <phoneticPr fontId="0" type="noConversion"/>
  </si>
  <si>
    <t>0 (7)</t>
    <phoneticPr fontId="9" type="noConversion"/>
  </si>
  <si>
    <t>0 (8)</t>
    <phoneticPr fontId="9" type="noConversion"/>
  </si>
  <si>
    <t>J.M. Karelse</t>
    <phoneticPr fontId="0" type="noConversion"/>
  </si>
  <si>
    <t>1 (8)</t>
    <phoneticPr fontId="0" type="noConversion"/>
  </si>
  <si>
    <t>1 (8)</t>
    <phoneticPr fontId="0" type="noConversion"/>
  </si>
  <si>
    <t>1 uit 5</t>
    <phoneticPr fontId="0" type="noConversion"/>
  </si>
  <si>
    <t>3 uit 7</t>
    <phoneticPr fontId="9" type="noConversion"/>
  </si>
  <si>
    <t>3½ uit 9</t>
    <phoneticPr fontId="9" type="noConversion"/>
  </si>
  <si>
    <t>Paul Keres VI (t)</t>
    <phoneticPr fontId="0" type="noConversion"/>
  </si>
  <si>
    <t>Kijk Uit I (t)</t>
    <phoneticPr fontId="0" type="noConversion"/>
  </si>
  <si>
    <t>Woerden III (u)</t>
    <phoneticPr fontId="0" type="noConversion"/>
  </si>
  <si>
    <t>T.R.I.O. I (t)</t>
    <phoneticPr fontId="0" type="noConversion"/>
  </si>
  <si>
    <t>½ (3)</t>
    <phoneticPr fontId="0" type="noConversion"/>
  </si>
  <si>
    <t>3 nov. 2012</t>
    <phoneticPr fontId="0" type="noConversion"/>
  </si>
  <si>
    <t>24 nov. 2012</t>
    <phoneticPr fontId="0" type="noConversion"/>
  </si>
  <si>
    <t>15 dec. 2012</t>
    <phoneticPr fontId="0" type="noConversion"/>
  </si>
  <si>
    <t>16 feb. 2013</t>
    <phoneticPr fontId="0" type="noConversion"/>
  </si>
  <si>
    <t>9 mrt. 2013</t>
    <phoneticPr fontId="0" type="noConversion"/>
  </si>
  <si>
    <t>6 apr. 2013</t>
    <phoneticPr fontId="0" type="noConversion"/>
  </si>
  <si>
    <t>Laren I (u)</t>
    <phoneticPr fontId="9" type="noConversion"/>
  </si>
  <si>
    <t>Rivierenland II (t)</t>
    <phoneticPr fontId="9" type="noConversion"/>
  </si>
  <si>
    <t>Doorn-Driebergen I (u)</t>
    <phoneticPr fontId="9" type="noConversion"/>
  </si>
  <si>
    <t>13 okt. 2015</t>
    <phoneticPr fontId="9" type="noConversion"/>
  </si>
  <si>
    <t>16 nov. 2015</t>
    <phoneticPr fontId="9" type="noConversion"/>
  </si>
  <si>
    <t>10 dec. 2015</t>
    <phoneticPr fontId="9" type="noConversion"/>
  </si>
  <si>
    <t>5 jan. 2016</t>
    <phoneticPr fontId="9" type="noConversion"/>
  </si>
  <si>
    <t>5 feb. 2016</t>
    <phoneticPr fontId="9" type="noConversion"/>
  </si>
  <si>
    <t>1 mrt. 2016</t>
    <phoneticPr fontId="9" type="noConversion"/>
  </si>
  <si>
    <t>18 mrt. 2016</t>
    <phoneticPr fontId="9" type="noConversion"/>
  </si>
  <si>
    <t>12 apr. 2016</t>
    <phoneticPr fontId="9" type="noConversion"/>
  </si>
  <si>
    <t>19 mei 2016</t>
    <phoneticPr fontId="9" type="noConversion"/>
  </si>
  <si>
    <t>H. Van der Hoek</t>
    <phoneticPr fontId="9" type="noConversion"/>
  </si>
  <si>
    <t>6 uit 8</t>
    <phoneticPr fontId="0" type="noConversion"/>
  </si>
  <si>
    <t>26 mrt. 2009</t>
  </si>
  <si>
    <t>28 apr. 2009</t>
  </si>
  <si>
    <t>26 mei 2009</t>
  </si>
  <si>
    <t>2,5 uit 5</t>
  </si>
  <si>
    <t>K. Bons</t>
  </si>
  <si>
    <t xml:space="preserve"> 1 (8)</t>
  </si>
  <si>
    <t>25,5 uit 71</t>
  </si>
  <si>
    <t>K. Bons</t>
    <phoneticPr fontId="0" type="noConversion"/>
  </si>
  <si>
    <t>½ (8)</t>
    <phoneticPr fontId="0" type="noConversion"/>
  </si>
  <si>
    <t>7 uit 9</t>
    <phoneticPr fontId="0" type="noConversion"/>
  </si>
  <si>
    <t>½ (1)</t>
    <phoneticPr fontId="0" type="noConversion"/>
  </si>
  <si>
    <t>4,5 uit 9</t>
    <phoneticPr fontId="0" type="noConversion"/>
  </si>
  <si>
    <t>G.J. Van Vliet</t>
    <phoneticPr fontId="0" type="noConversion"/>
  </si>
  <si>
    <t>0,5 uit 4</t>
  </si>
  <si>
    <t>A. Uittenbogaard</t>
  </si>
  <si>
    <t>0,5 uit 1</t>
  </si>
  <si>
    <t>R. De Wilde</t>
    <phoneticPr fontId="0" type="noConversion"/>
  </si>
  <si>
    <t>½ (4)</t>
    <phoneticPr fontId="0" type="noConversion"/>
  </si>
  <si>
    <t>4,5 uit 8</t>
    <phoneticPr fontId="0" type="noConversion"/>
  </si>
  <si>
    <t>Voerendaal II (u)</t>
    <phoneticPr fontId="9" type="noConversion"/>
  </si>
  <si>
    <t>0 (1)</t>
    <phoneticPr fontId="9" type="noConversion"/>
  </si>
  <si>
    <t>4-4</t>
    <phoneticPr fontId="9" type="noConversion"/>
  </si>
  <si>
    <r>
      <t>2</t>
    </r>
    <r>
      <rPr>
        <sz val="10"/>
        <rFont val="Arial"/>
        <family val="2"/>
      </rPr>
      <t>½</t>
    </r>
    <r>
      <rPr>
        <sz val="10"/>
        <rFont val="Arial"/>
        <family val="2"/>
      </rPr>
      <t>-1</t>
    </r>
    <r>
      <rPr>
        <sz val="10"/>
        <rFont val="Arial"/>
        <family val="2"/>
      </rPr>
      <t>½</t>
    </r>
  </si>
  <si>
    <t>35, 5 uit 72</t>
    <phoneticPr fontId="0" type="noConversion"/>
  </si>
  <si>
    <t>1 (8)</t>
    <phoneticPr fontId="9" type="noConversion"/>
  </si>
  <si>
    <t>0 (2) R</t>
    <phoneticPr fontId="9" type="noConversion"/>
  </si>
  <si>
    <t>N.O.</t>
    <phoneticPr fontId="9" type="noConversion"/>
  </si>
  <si>
    <t>1 (2)</t>
    <phoneticPr fontId="9" type="noConversion"/>
  </si>
  <si>
    <t>1 (3)</t>
    <phoneticPr fontId="9" type="noConversion"/>
  </si>
  <si>
    <t>1 uit 2</t>
    <phoneticPr fontId="0" type="noConversion"/>
  </si>
  <si>
    <t>1 (7)</t>
    <phoneticPr fontId="9" type="noConversion"/>
  </si>
  <si>
    <t>5½ uit 9</t>
    <phoneticPr fontId="9" type="noConversion"/>
  </si>
  <si>
    <t>B. Van Hees</t>
    <phoneticPr fontId="9" type="noConversion"/>
  </si>
  <si>
    <t>M.J.A.J. Couwenberg</t>
    <phoneticPr fontId="9" type="noConversion"/>
  </si>
  <si>
    <t>1 (6)</t>
    <phoneticPr fontId="9" type="noConversion"/>
  </si>
  <si>
    <t>Santpoort (t)</t>
    <phoneticPr fontId="0" type="noConversion"/>
  </si>
  <si>
    <t>Rivierenland 2 (t)</t>
    <phoneticPr fontId="0" type="noConversion"/>
  </si>
  <si>
    <t>TRIO (u)</t>
    <phoneticPr fontId="0" type="noConversion"/>
  </si>
  <si>
    <t>Woerden 3 (t)</t>
    <phoneticPr fontId="0" type="noConversion"/>
  </si>
  <si>
    <t>0 (5)</t>
    <phoneticPr fontId="9" type="noConversion"/>
  </si>
  <si>
    <t>0 (6)</t>
    <phoneticPr fontId="9" type="noConversion"/>
  </si>
  <si>
    <t>0 (7)</t>
    <phoneticPr fontId="9" type="noConversion"/>
  </si>
  <si>
    <t>0 (8)</t>
    <phoneticPr fontId="9" type="noConversion"/>
  </si>
  <si>
    <t>1 uit 1</t>
    <phoneticPr fontId="0" type="noConversion"/>
  </si>
  <si>
    <t>E. Delwel</t>
    <phoneticPr fontId="0" type="noConversion"/>
  </si>
  <si>
    <t>0 (3)</t>
    <phoneticPr fontId="0" type="noConversion"/>
  </si>
  <si>
    <t>0 uit 1</t>
    <phoneticPr fontId="0" type="noConversion"/>
  </si>
  <si>
    <t>A.T. Van Wingerden</t>
    <phoneticPr fontId="0" type="noConversion"/>
  </si>
  <si>
    <t>0 (4)</t>
    <phoneticPr fontId="0" type="noConversion"/>
  </si>
  <si>
    <t>1 (4)</t>
    <phoneticPr fontId="0" type="noConversion"/>
  </si>
  <si>
    <t>0 (2)</t>
    <phoneticPr fontId="0" type="noConversion"/>
  </si>
  <si>
    <t>26 apr. 2012</t>
    <phoneticPr fontId="0" type="noConversion"/>
  </si>
  <si>
    <t>1½-6½</t>
    <phoneticPr fontId="9" type="noConversion"/>
  </si>
  <si>
    <t>0 (1)</t>
    <phoneticPr fontId="9" type="noConversion"/>
  </si>
  <si>
    <t>0 (3)</t>
    <phoneticPr fontId="9" type="noConversion"/>
  </si>
  <si>
    <t>0 (4)</t>
    <phoneticPr fontId="9" type="noConversion"/>
  </si>
  <si>
    <t>0 (5)</t>
    <phoneticPr fontId="9" type="noConversion"/>
  </si>
  <si>
    <t>0 (6)</t>
    <phoneticPr fontId="9" type="noConversion"/>
  </si>
  <si>
    <t>H. Kooy</t>
    <phoneticPr fontId="9" type="noConversion"/>
  </si>
  <si>
    <t>1 (2)</t>
    <phoneticPr fontId="9" type="noConversion"/>
  </si>
  <si>
    <t>A. Van Bemmelen</t>
    <phoneticPr fontId="9" type="noConversion"/>
  </si>
  <si>
    <t>0 (8)</t>
    <phoneticPr fontId="9" type="noConversion"/>
  </si>
  <si>
    <t>35½-36½</t>
  </si>
  <si>
    <t>Harmonie I (u)</t>
  </si>
  <si>
    <t>G.Z.Z. I (t)</t>
  </si>
  <si>
    <t>Moira Domtoren III (t)</t>
  </si>
  <si>
    <t>Doorn-Driebergen III (t)</t>
    <phoneticPr fontId="0" type="noConversion"/>
  </si>
  <si>
    <t>IJsselstein I (u)</t>
    <phoneticPr fontId="0" type="noConversion"/>
  </si>
  <si>
    <t>1 (3)</t>
    <phoneticPr fontId="0" type="noConversion"/>
  </si>
  <si>
    <t>E. Delwel</t>
    <phoneticPr fontId="9" type="noConversion"/>
  </si>
  <si>
    <t>0 (3)</t>
    <phoneticPr fontId="9" type="noConversion"/>
  </si>
  <si>
    <t>5 feb. 2013</t>
    <phoneticPr fontId="0" type="noConversion"/>
  </si>
  <si>
    <t>20 feb. 2013</t>
    <phoneticPr fontId="0" type="noConversion"/>
  </si>
  <si>
    <t>15 apr. 2014</t>
    <phoneticPr fontId="0" type="noConversion"/>
  </si>
  <si>
    <t>6½-1½</t>
    <phoneticPr fontId="0" type="noConversion"/>
  </si>
  <si>
    <t>1 (7)</t>
    <phoneticPr fontId="0" type="noConversion"/>
  </si>
  <si>
    <t>1 (5)</t>
    <phoneticPr fontId="0" type="noConversion"/>
  </si>
  <si>
    <t>16 apr. 2013</t>
    <phoneticPr fontId="0" type="noConversion"/>
  </si>
  <si>
    <t>H.F.J. Fijlstra</t>
    <phoneticPr fontId="0" type="noConversion"/>
  </si>
  <si>
    <t>2½-5½</t>
    <phoneticPr fontId="0" type="noConversion"/>
  </si>
  <si>
    <t>RSR Ivoren Toren 2 (u)</t>
    <phoneticPr fontId="0" type="noConversion"/>
  </si>
  <si>
    <t>ZSC-Saende 2 (t)</t>
    <phoneticPr fontId="0" type="noConversion"/>
  </si>
  <si>
    <t>Boven IJ (u)</t>
    <phoneticPr fontId="0" type="noConversion"/>
  </si>
  <si>
    <t>2 uit 6</t>
    <phoneticPr fontId="0" type="noConversion"/>
  </si>
  <si>
    <t>Ch. Europoort 3 (u)</t>
    <phoneticPr fontId="0" type="noConversion"/>
  </si>
  <si>
    <t>1 uit 4</t>
    <phoneticPr fontId="0" type="noConversion"/>
  </si>
  <si>
    <t>E. Delwel</t>
    <phoneticPr fontId="0" type="noConversion"/>
  </si>
  <si>
    <t>E. Den Boer</t>
    <phoneticPr fontId="0" type="noConversion"/>
  </si>
  <si>
    <t>0 (2)</t>
    <phoneticPr fontId="9" type="noConversion"/>
  </si>
  <si>
    <t>0 (3)</t>
    <phoneticPr fontId="9" type="noConversion"/>
  </si>
  <si>
    <t>0 (4)</t>
    <phoneticPr fontId="9" type="noConversion"/>
  </si>
  <si>
    <t>J.W. De Jong</t>
    <phoneticPr fontId="9" type="noConversion"/>
  </si>
  <si>
    <t>1 (5)</t>
    <phoneticPr fontId="9" type="noConversion"/>
  </si>
  <si>
    <t>½ (6)</t>
    <phoneticPr fontId="0" type="noConversion"/>
  </si>
  <si>
    <t>0 (7)</t>
    <phoneticPr fontId="9" type="noConversion"/>
  </si>
  <si>
    <t>½ (8)</t>
    <phoneticPr fontId="9" type="noConversion"/>
  </si>
  <si>
    <t>B. Van Geldere</t>
    <phoneticPr fontId="9" type="noConversion"/>
  </si>
  <si>
    <t>J.W. De Jong</t>
    <phoneticPr fontId="9" type="noConversion"/>
  </si>
  <si>
    <t>E. Delwel</t>
    <phoneticPr fontId="9" type="noConversion"/>
  </si>
  <si>
    <t>½ (4)</t>
    <phoneticPr fontId="0" type="noConversion"/>
  </si>
  <si>
    <t>10 feb. 2016</t>
    <phoneticPr fontId="9" type="noConversion"/>
  </si>
  <si>
    <t>T.R.I.O. I (t)</t>
    <phoneticPr fontId="9" type="noConversion"/>
  </si>
  <si>
    <t>8 mrt. 2016</t>
    <phoneticPr fontId="9" type="noConversion"/>
  </si>
  <si>
    <t>Almkerk I (u)</t>
    <phoneticPr fontId="9" type="noConversion"/>
  </si>
  <si>
    <t>21 mrt. 2016</t>
    <phoneticPr fontId="9" type="noConversion"/>
  </si>
  <si>
    <t>Zeist II (t)</t>
    <phoneticPr fontId="9" type="noConversion"/>
  </si>
  <si>
    <t>19 apr. 2016</t>
    <phoneticPr fontId="9" type="noConversion"/>
  </si>
  <si>
    <t>Lekstroom II (u)</t>
    <phoneticPr fontId="9" type="noConversion"/>
  </si>
  <si>
    <t>17 mei 2016</t>
    <phoneticPr fontId="9" type="noConversion"/>
  </si>
  <si>
    <t>1 (3)</t>
    <phoneticPr fontId="9" type="noConversion"/>
  </si>
  <si>
    <t>0 (1)</t>
    <phoneticPr fontId="9" type="noConversion"/>
  </si>
  <si>
    <t>1 (8)</t>
    <phoneticPr fontId="9" type="noConversion"/>
  </si>
  <si>
    <t>0 (4)</t>
    <phoneticPr fontId="9" type="noConversion"/>
  </si>
  <si>
    <t>0 (5)</t>
    <phoneticPr fontId="9" type="noConversion"/>
  </si>
  <si>
    <t>L.W. Rutgers</t>
    <phoneticPr fontId="9" type="noConversion"/>
  </si>
  <si>
    <t>2 apr. 2016</t>
    <phoneticPr fontId="9" type="noConversion"/>
  </si>
  <si>
    <t>19 mrt. 2016</t>
    <phoneticPr fontId="9" type="noConversion"/>
  </si>
  <si>
    <t>13 feb. 2016</t>
    <phoneticPr fontId="9" type="noConversion"/>
  </si>
  <si>
    <t>1 (1) r</t>
  </si>
  <si>
    <t>24 nov. 2015</t>
  </si>
  <si>
    <t>15 dec. 2015</t>
  </si>
  <si>
    <t>7 jan. 2016</t>
  </si>
  <si>
    <t>26 jan. 2016</t>
  </si>
  <si>
    <t>18 feb. 2016</t>
  </si>
  <si>
    <t>Soest C1 (t)</t>
  </si>
  <si>
    <t>29 mrt. 2016</t>
  </si>
  <si>
    <t>H.S.G. C1 (u)</t>
  </si>
  <si>
    <t>21 apr. 2016</t>
  </si>
  <si>
    <t>En Passant C1 (u)</t>
  </si>
  <si>
    <t>Huizen C1 (u)</t>
  </si>
  <si>
    <t>Magnus C1 (t)</t>
  </si>
  <si>
    <t>Het Kasteel C1 (u)</t>
  </si>
  <si>
    <t>Hoogland C2 (t)</t>
  </si>
  <si>
    <t>Rivierenland C1 (u)</t>
  </si>
  <si>
    <t>Het Dikke Torentje C1 (t)</t>
  </si>
  <si>
    <t>27 mei 2016</t>
  </si>
  <si>
    <t>0 (4) r</t>
  </si>
  <si>
    <t>0 (1) r</t>
  </si>
  <si>
    <t>L. Schakel</t>
  </si>
  <si>
    <t>J. Cornet</t>
  </si>
  <si>
    <t>39,5-32,5</t>
  </si>
  <si>
    <t>G. De Gans</t>
  </si>
  <si>
    <t>19 uit 71</t>
  </si>
  <si>
    <t>19-53</t>
  </si>
  <si>
    <t>1 uit 9</t>
  </si>
  <si>
    <t>0 (5) r</t>
  </si>
  <si>
    <t>23-49</t>
  </si>
  <si>
    <t>23 uit 70</t>
  </si>
  <si>
    <t>0 uit 0</t>
  </si>
  <si>
    <t>8 uit 31</t>
  </si>
  <si>
    <t>8-28</t>
  </si>
  <si>
    <t>H. Mulder</t>
  </si>
  <si>
    <t>H. Van der Hoek</t>
  </si>
  <si>
    <t>E. Delwel</t>
  </si>
  <si>
    <t>J.W. De Jong</t>
  </si>
  <si>
    <t>H. Kooy</t>
  </si>
  <si>
    <t>A.J. Van Houwelingen</t>
  </si>
  <si>
    <t>W.L.C. I (u)</t>
  </si>
  <si>
    <t>17 sept. 2016</t>
  </si>
  <si>
    <t>H.S.C. I (t)</t>
  </si>
  <si>
    <t>Drie Torens I (u)</t>
  </si>
  <si>
    <t>Eindhoven I (u)</t>
  </si>
  <si>
    <t>Veldhoven I (t)</t>
  </si>
  <si>
    <t>RSC 't Pionneke I (u)</t>
  </si>
  <si>
    <t>Stukkenjagers III (u)</t>
  </si>
  <si>
    <t>Voerendaal III (t)</t>
  </si>
  <si>
    <t>8 okt. 2016</t>
  </si>
  <si>
    <t>5 nov. 2016</t>
  </si>
  <si>
    <t>26 nov. 2016</t>
  </si>
  <si>
    <t>17 dec. 2016</t>
  </si>
  <si>
    <t>4 feb. 2017</t>
  </si>
  <si>
    <t>11 mrt. 2017</t>
  </si>
  <si>
    <t>1 apr. 2017</t>
  </si>
  <si>
    <t>6 mei 2017</t>
  </si>
  <si>
    <t>Team 2  (2e Kl. D)</t>
  </si>
  <si>
    <t>Team 3 (3e Kl. B)</t>
  </si>
  <si>
    <t>Moira-Domtoren IV (u)</t>
  </si>
  <si>
    <t>Oud Zuylen Utrecht VI (t)</t>
  </si>
  <si>
    <t>Doorn-Driebergen II (t)</t>
  </si>
  <si>
    <t>Denk en Zet II (u)</t>
  </si>
  <si>
    <t>Magnus I (t)</t>
  </si>
  <si>
    <t>4 nov. 2016</t>
  </si>
  <si>
    <t>15 nov. 2016</t>
  </si>
  <si>
    <t>13 dec. 2016</t>
  </si>
  <si>
    <t>7 mrt. 2017</t>
  </si>
  <si>
    <t>21 mrt. 2017</t>
  </si>
  <si>
    <t>25 apr. 2017</t>
  </si>
  <si>
    <t>Oud Zuylen Utrecht VII (u)</t>
  </si>
  <si>
    <t>Magnus II (t)</t>
  </si>
  <si>
    <t>ZZ Combinatie II (t)</t>
  </si>
  <si>
    <t>Lekstroom III (u)</t>
  </si>
  <si>
    <t>De Rode Loper IV (u)</t>
  </si>
  <si>
    <t>H. Karelse ©</t>
  </si>
  <si>
    <t>A.T. Van Wingerden</t>
  </si>
  <si>
    <t>A.L Capelle</t>
  </si>
  <si>
    <t>10 jan. 2017</t>
  </si>
  <si>
    <t>25 okt. 2016</t>
  </si>
  <si>
    <t>29 nov. 2016</t>
  </si>
  <si>
    <t>16 jan. 2017</t>
  </si>
  <si>
    <t>14 feb. 2017</t>
  </si>
  <si>
    <t>14 mrt. 2017</t>
  </si>
  <si>
    <t>4 apr. 2017</t>
  </si>
  <si>
    <t>10 mei 2017</t>
  </si>
  <si>
    <t xml:space="preserve"> 1 (6)</t>
  </si>
  <si>
    <t>J. Dessens</t>
  </si>
  <si>
    <t>G. de Gans</t>
  </si>
  <si>
    <t>37,5-34,5</t>
  </si>
  <si>
    <t>37,5 uit 72</t>
  </si>
  <si>
    <t>29,5 uit 56</t>
  </si>
  <si>
    <t>29,5-26,5</t>
  </si>
  <si>
    <t>S.M. Dessens</t>
  </si>
  <si>
    <t>De Pion Roosendaal II (u)</t>
  </si>
  <si>
    <t>RSC 't Pionekke I (t)</t>
  </si>
  <si>
    <t>HSC Helmond I (u)</t>
  </si>
  <si>
    <t>4 nov 2017</t>
  </si>
  <si>
    <t>7 okt 2017</t>
  </si>
  <si>
    <t>16 sep 2017</t>
  </si>
  <si>
    <t>De Drie Torens I (t)</t>
  </si>
  <si>
    <t>25 nov 2017</t>
  </si>
  <si>
    <t>WLC I (u)</t>
  </si>
  <si>
    <t>16 dec 2017</t>
  </si>
  <si>
    <t>Voerendaal II (t)</t>
  </si>
  <si>
    <t>3 feb 2018</t>
  </si>
  <si>
    <t>D4 Oosterhout I (t)</t>
  </si>
  <si>
    <t>10 mrt 2018</t>
  </si>
  <si>
    <t>De Stukkenjagers III (u)</t>
  </si>
  <si>
    <t>7 apr 2018</t>
  </si>
  <si>
    <t>Blerick I (t)</t>
  </si>
  <si>
    <t>21 apr 2018</t>
  </si>
  <si>
    <t>Barneveld II (t)</t>
  </si>
  <si>
    <t>B.S.G. III (t)</t>
  </si>
  <si>
    <t>Moira-Domtoren II (t)</t>
  </si>
  <si>
    <t>25 mei 2018</t>
  </si>
  <si>
    <t>Oud Zuylen Utrecht VI (u)</t>
  </si>
  <si>
    <t>11 jan 2018</t>
  </si>
  <si>
    <t>13 feb 2018</t>
  </si>
  <si>
    <t>13 apr 2018</t>
  </si>
  <si>
    <t>24 apr 2018</t>
  </si>
  <si>
    <t>J. Brandsma</t>
  </si>
  <si>
    <t>Doorn-Driebergen IV (t)</t>
  </si>
  <si>
    <t>30 jan. 2018</t>
  </si>
  <si>
    <t>T. Schakel</t>
  </si>
  <si>
    <t>M.J.A.J. Couwenberg</t>
  </si>
  <si>
    <t>1  (3)</t>
  </si>
  <si>
    <t>Team 2  (1e Kl. B)</t>
  </si>
  <si>
    <t>H.J. Van der Hoek</t>
  </si>
  <si>
    <t>H. Visser</t>
  </si>
  <si>
    <t>32½-23½</t>
  </si>
  <si>
    <t>31½ uit 55</t>
  </si>
  <si>
    <t>33 uit 71</t>
  </si>
  <si>
    <t>R. Stienstra</t>
  </si>
  <si>
    <t>Team 1 (KNSB 4H)</t>
  </si>
  <si>
    <t>Spijkenisse II (t)</t>
  </si>
  <si>
    <t>Schaakmat Westland II (u)</t>
  </si>
  <si>
    <t>L.S.G. V (t)</t>
  </si>
  <si>
    <t>Erasmus I (u)</t>
  </si>
  <si>
    <t>24 nov. 2018</t>
  </si>
  <si>
    <t>15 sept. 2018</t>
  </si>
  <si>
    <t>3 nov. 2018</t>
  </si>
  <si>
    <t>6 okt. 2018</t>
  </si>
  <si>
    <t>Rijswijk II (u)</t>
  </si>
  <si>
    <t>15 dec. 2018</t>
  </si>
  <si>
    <t>DD III (t)</t>
  </si>
  <si>
    <t>9 feb. 2019</t>
  </si>
  <si>
    <t>Voorschoten II (u)</t>
  </si>
  <si>
    <t>16 mrt. 2019</t>
  </si>
  <si>
    <t>Promotie II (t)</t>
  </si>
  <si>
    <t>13 apr. 2019</t>
  </si>
  <si>
    <t>SHTV II (u)</t>
  </si>
  <si>
    <t>11 mei 2019</t>
  </si>
  <si>
    <t>A.L. Capelle</t>
  </si>
  <si>
    <t>12 okt. 2018</t>
  </si>
  <si>
    <t>ZZC I (t)</t>
  </si>
  <si>
    <t>6 nov. 2018</t>
  </si>
  <si>
    <t>12 dec. 2018</t>
  </si>
  <si>
    <t>Moira-Domtoren II (u)</t>
  </si>
  <si>
    <t>22 feb. 2019</t>
  </si>
  <si>
    <t>8 jan. 2019</t>
  </si>
  <si>
    <t>Doorn-Driebergen II (u)</t>
  </si>
  <si>
    <t>5 mrt. 2019</t>
  </si>
  <si>
    <t>2 apr. 2019</t>
  </si>
  <si>
    <t>Oud Zuylen Utrecht II (u)</t>
  </si>
  <si>
    <t>23 apr. 2019</t>
  </si>
  <si>
    <t>Paul Keres II (u)</t>
  </si>
  <si>
    <t>24 mei 2019</t>
  </si>
  <si>
    <t>16 okt. 2018</t>
  </si>
  <si>
    <t>12 nov. 2018</t>
  </si>
  <si>
    <t>11 dec. 2018</t>
  </si>
  <si>
    <t>Doorn-Driebergen III (u)</t>
  </si>
  <si>
    <t>10 jan. 2019</t>
  </si>
  <si>
    <t>18 feb. 2019</t>
  </si>
  <si>
    <t>Oud Zuylen Utrecht III (t)</t>
  </si>
  <si>
    <t>19 mrt. 2019</t>
  </si>
  <si>
    <t>18 apr. 2019</t>
  </si>
  <si>
    <t>G. Brand</t>
  </si>
  <si>
    <t>T. Van de Poll</t>
  </si>
  <si>
    <t>E.L Korevaar</t>
  </si>
  <si>
    <t>26½ uit 55</t>
  </si>
  <si>
    <t>26,5-29,5</t>
  </si>
  <si>
    <t>43,5-28,5</t>
  </si>
  <si>
    <t>43½ uit 72</t>
  </si>
  <si>
    <t>34,5-37,5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</si>
</sst>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/>
      <sz val="12"/>
      <color indexed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/>
    <xf numFmtId="49" fontId="0" fillId="0" borderId="0" xfId="0" applyNumberForma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/>
    <xf numFmtId="49" fontId="0" fillId="0" borderId="6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6" xfId="0" applyBorder="1"/>
    <xf numFmtId="0" fontId="4" fillId="0" borderId="5" xfId="0" applyFont="1" applyBorder="1"/>
    <xf numFmtId="0" fontId="1" fillId="0" borderId="7" xfId="0" applyFont="1" applyBorder="1"/>
    <xf numFmtId="0" fontId="6" fillId="0" borderId="9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49" fontId="2" fillId="0" borderId="0" xfId="0" applyNumberFormat="1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5" xfId="0" quotePrefix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7" xfId="0" applyFont="1" applyBorder="1"/>
    <xf numFmtId="0" fontId="4" fillId="0" borderId="2" xfId="0" applyFont="1" applyBorder="1"/>
    <xf numFmtId="49" fontId="4" fillId="0" borderId="4" xfId="0" applyNumberFormat="1" applyFont="1" applyBorder="1" applyAlignment="1">
      <alignment horizontal="right"/>
    </xf>
    <xf numFmtId="16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3" xfId="0" applyFont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8" xfId="0" applyFont="1" applyBorder="1"/>
    <xf numFmtId="0" fontId="4" fillId="0" borderId="3" xfId="0" applyFont="1" applyBorder="1"/>
    <xf numFmtId="0" fontId="5" fillId="0" borderId="0" xfId="0" applyFont="1" applyBorder="1"/>
    <xf numFmtId="0" fontId="0" fillId="0" borderId="8" xfId="0" applyBorder="1"/>
    <xf numFmtId="0" fontId="0" fillId="0" borderId="4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49" fontId="6" fillId="0" borderId="9" xfId="0" applyNumberFormat="1" applyFont="1" applyBorder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1" fillId="0" borderId="2" xfId="0" applyFont="1" applyBorder="1"/>
    <xf numFmtId="49" fontId="6" fillId="0" borderId="9" xfId="0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3" xfId="0" quotePrefix="1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/>
    <xf numFmtId="49" fontId="0" fillId="0" borderId="0" xfId="0" applyNumberFormat="1" applyBorder="1" applyAlignment="1"/>
    <xf numFmtId="49" fontId="0" fillId="0" borderId="0" xfId="0" applyNumberFormat="1" applyBorder="1"/>
    <xf numFmtId="49" fontId="0" fillId="0" borderId="8" xfId="0" applyNumberFormat="1" applyBorder="1"/>
    <xf numFmtId="0" fontId="0" fillId="0" borderId="3" xfId="0" applyBorder="1"/>
    <xf numFmtId="49" fontId="1" fillId="0" borderId="0" xfId="0" quotePrefix="1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0" fillId="0" borderId="0" xfId="0" applyBorder="1" applyAlignment="1"/>
    <xf numFmtId="0" fontId="0" fillId="0" borderId="7" xfId="0" quotePrefix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6" fillId="0" borderId="9" xfId="0" applyFont="1" applyBorder="1"/>
    <xf numFmtId="0" fontId="5" fillId="0" borderId="3" xfId="0" quotePrefix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quotePrefix="1" applyAlignment="1">
      <alignment horizontal="center"/>
    </xf>
    <xf numFmtId="0" fontId="6" fillId="0" borderId="14" xfId="0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4" xfId="0" applyBorder="1"/>
    <xf numFmtId="0" fontId="2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4" fillId="0" borderId="13" xfId="0" applyFont="1" applyBorder="1" applyAlignment="1">
      <alignment horizontal="center"/>
    </xf>
    <xf numFmtId="49" fontId="1" fillId="0" borderId="0" xfId="0" applyNumberFormat="1" applyFont="1"/>
    <xf numFmtId="1" fontId="3" fillId="0" borderId="0" xfId="0" applyNumberFormat="1" applyFont="1" applyAlignment="1">
      <alignment horizontal="center"/>
    </xf>
    <xf numFmtId="49" fontId="0" fillId="0" borderId="14" xfId="0" applyNumberForma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" fillId="0" borderId="3" xfId="0" applyFont="1" applyBorder="1"/>
    <xf numFmtId="49" fontId="3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15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4" fillId="0" borderId="0" xfId="0" applyFont="1" applyFill="1" applyBorder="1"/>
    <xf numFmtId="49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1" fontId="4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3" fillId="0" borderId="0" xfId="0" applyFont="1" applyBorder="1"/>
    <xf numFmtId="0" fontId="2" fillId="0" borderId="14" xfId="0" applyFont="1" applyBorder="1" applyAlignment="1">
      <alignment horizontal="right"/>
    </xf>
    <xf numFmtId="15" fontId="0" fillId="0" borderId="0" xfId="0" quotePrefix="1" applyNumberFormat="1" applyAlignment="1">
      <alignment horizontal="center"/>
    </xf>
    <xf numFmtId="15" fontId="0" fillId="0" borderId="0" xfId="0" quotePrefix="1" applyNumberFormat="1" applyBorder="1" applyAlignment="1">
      <alignment horizontal="center"/>
    </xf>
    <xf numFmtId="16" fontId="4" fillId="0" borderId="3" xfId="0" quotePrefix="1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49" fontId="4" fillId="0" borderId="3" xfId="0" quotePrefix="1" applyNumberFormat="1" applyFont="1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1" fillId="0" borderId="8" xfId="0" applyFont="1" applyBorder="1"/>
    <xf numFmtId="49" fontId="0" fillId="0" borderId="8" xfId="0" applyNumberFormat="1" applyBorder="1" applyAlignment="1"/>
    <xf numFmtId="49" fontId="6" fillId="0" borderId="1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6" fontId="1" fillId="0" borderId="3" xfId="0" quotePrefix="1" applyNumberFormat="1" applyFont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16" fontId="4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8" xfId="0" applyFont="1" applyBorder="1"/>
    <xf numFmtId="49" fontId="11" fillId="0" borderId="18" xfId="0" applyNumberFormat="1" applyFont="1" applyBorder="1" applyAlignment="1">
      <alignment horizontal="center"/>
    </xf>
    <xf numFmtId="49" fontId="11" fillId="0" borderId="18" xfId="0" quotePrefix="1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1" fillId="0" borderId="20" xfId="0" applyFont="1" applyBorder="1"/>
    <xf numFmtId="0" fontId="13" fillId="0" borderId="20" xfId="0" applyFont="1" applyBorder="1"/>
    <xf numFmtId="1" fontId="14" fillId="0" borderId="0" xfId="0" applyNumberFormat="1" applyFont="1" applyBorder="1" applyAlignment="1">
      <alignment horizontal="center"/>
    </xf>
    <xf numFmtId="0" fontId="1" fillId="0" borderId="20" xfId="0" applyFont="1" applyBorder="1"/>
    <xf numFmtId="1" fontId="4" fillId="0" borderId="0" xfId="0" applyNumberFormat="1" applyFont="1" applyBorder="1" applyAlignment="1">
      <alignment horizontal="center"/>
    </xf>
    <xf numFmtId="0" fontId="4" fillId="0" borderId="20" xfId="0" applyFont="1" applyBorder="1"/>
    <xf numFmtId="0" fontId="5" fillId="0" borderId="21" xfId="0" applyFont="1" applyBorder="1"/>
    <xf numFmtId="49" fontId="11" fillId="0" borderId="3" xfId="0" applyNumberFormat="1" applyFont="1" applyBorder="1" applyAlignment="1">
      <alignment horizontal="center"/>
    </xf>
    <xf numFmtId="49" fontId="11" fillId="0" borderId="3" xfId="0" quotePrefix="1" applyNumberFormat="1" applyFont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/>
    <xf numFmtId="0" fontId="4" fillId="0" borderId="20" xfId="0" applyFont="1" applyFill="1" applyBorder="1"/>
    <xf numFmtId="16" fontId="11" fillId="0" borderId="3" xfId="0" quotePrefix="1" applyNumberFormat="1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20" xfId="0" applyFont="1" applyFill="1" applyBorder="1"/>
    <xf numFmtId="0" fontId="0" fillId="0" borderId="22" xfId="0" applyBorder="1"/>
    <xf numFmtId="0" fontId="1" fillId="0" borderId="22" xfId="0" applyFont="1" applyBorder="1"/>
    <xf numFmtId="0" fontId="11" fillId="0" borderId="17" xfId="0" applyFont="1" applyBorder="1"/>
    <xf numFmtId="1" fontId="14" fillId="0" borderId="18" xfId="0" applyNumberFormat="1" applyFont="1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0" xfId="0" applyFont="1" applyBorder="1"/>
    <xf numFmtId="0" fontId="12" fillId="0" borderId="0" xfId="0" applyFont="1" applyBorder="1"/>
    <xf numFmtId="49" fontId="11" fillId="0" borderId="19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" fontId="14" fillId="0" borderId="18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5" fillId="0" borderId="17" xfId="0" applyFont="1" applyBorder="1"/>
    <xf numFmtId="0" fontId="0" fillId="0" borderId="19" xfId="0" applyBorder="1"/>
    <xf numFmtId="49" fontId="4" fillId="0" borderId="23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4" fillId="0" borderId="22" xfId="0" applyFont="1" applyFill="1" applyBorder="1"/>
    <xf numFmtId="0" fontId="0" fillId="0" borderId="0" xfId="0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20" xfId="0" applyFont="1" applyBorder="1" applyAlignment="1">
      <alignment horizontal="left"/>
    </xf>
    <xf numFmtId="0" fontId="0" fillId="0" borderId="20" xfId="0" applyFont="1" applyFill="1" applyBorder="1"/>
    <xf numFmtId="0" fontId="0" fillId="0" borderId="0" xfId="0" applyFont="1" applyBorder="1" applyAlignment="1">
      <alignment horizontal="center"/>
    </xf>
    <xf numFmtId="49" fontId="11" fillId="0" borderId="0" xfId="0" quotePrefix="1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7" fillId="0" borderId="0" xfId="0" applyFont="1" applyBorder="1"/>
    <xf numFmtId="1" fontId="1" fillId="0" borderId="18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49" fontId="0" fillId="0" borderId="23" xfId="0" applyNumberFormat="1" applyFill="1" applyBorder="1" applyAlignment="1">
      <alignment horizontal="right"/>
    </xf>
    <xf numFmtId="49" fontId="0" fillId="0" borderId="20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7" fillId="0" borderId="20" xfId="0" applyFont="1" applyFill="1" applyBorder="1"/>
    <xf numFmtId="0" fontId="0" fillId="0" borderId="22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0" xfId="0" applyBorder="1" applyAlignment="1">
      <alignment horizontal="left"/>
    </xf>
    <xf numFmtId="0" fontId="0" fillId="0" borderId="20" xfId="0" applyFill="1" applyBorder="1"/>
    <xf numFmtId="0" fontId="0" fillId="0" borderId="22" xfId="0" applyFill="1" applyBorder="1"/>
    <xf numFmtId="0" fontId="0" fillId="0" borderId="24" xfId="0" applyFont="1" applyBorder="1" applyAlignment="1">
      <alignment horizontal="right"/>
    </xf>
    <xf numFmtId="0" fontId="17" fillId="0" borderId="20" xfId="0" applyFont="1" applyBorder="1"/>
    <xf numFmtId="49" fontId="0" fillId="0" borderId="19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0" fillId="0" borderId="22" xfId="0" applyFont="1" applyFill="1" applyBorder="1"/>
    <xf numFmtId="0" fontId="0" fillId="0" borderId="23" xfId="0" applyFill="1" applyBorder="1" applyAlignment="1">
      <alignment horizontal="right"/>
    </xf>
    <xf numFmtId="0" fontId="20" fillId="0" borderId="17" xfId="0" applyFont="1" applyBorder="1" applyAlignment="1">
      <alignment horizontal="left"/>
    </xf>
    <xf numFmtId="49" fontId="21" fillId="0" borderId="19" xfId="0" applyNumberFormat="1" applyFont="1" applyBorder="1" applyAlignment="1">
      <alignment horizontal="right"/>
    </xf>
    <xf numFmtId="0" fontId="20" fillId="0" borderId="17" xfId="0" applyFont="1" applyBorder="1"/>
    <xf numFmtId="49" fontId="21" fillId="0" borderId="19" xfId="0" applyNumberFormat="1" applyFont="1" applyFill="1" applyBorder="1" applyAlignment="1">
      <alignment horizontal="right"/>
    </xf>
    <xf numFmtId="0" fontId="0" fillId="0" borderId="20" xfId="0" applyFont="1" applyBorder="1"/>
    <xf numFmtId="15" fontId="0" fillId="0" borderId="0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0" fontId="0" fillId="0" borderId="22" xfId="0" applyFont="1" applyBorder="1"/>
    <xf numFmtId="0" fontId="4" fillId="0" borderId="15" xfId="0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2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Standa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gsasp.nl/asp/teamseasonview.asp?team=294&amp;seizoen=96" TargetMode="External"/><Relationship Id="rId18" Type="http://schemas.openxmlformats.org/officeDocument/2006/relationships/hyperlink" Target="http://www.sgsasp.nl/asp/teamseasonview.asp?team=557&amp;seizoen=96" TargetMode="External"/><Relationship Id="rId26" Type="http://schemas.openxmlformats.org/officeDocument/2006/relationships/hyperlink" Target="http://www.sgsasp.nl/asp/teamseasonview.asp?team=63&amp;seizoen=96" TargetMode="External"/><Relationship Id="rId3" Type="http://schemas.openxmlformats.org/officeDocument/2006/relationships/hyperlink" Target="http://www.sgsasp.nl/asp/teamseasonview.asp?team=147&amp;seizoen=96" TargetMode="External"/><Relationship Id="rId21" Type="http://schemas.openxmlformats.org/officeDocument/2006/relationships/hyperlink" Target="http://www.sgsasp.nl/asp/teamseasonview.asp?team=50&amp;seizoen=96" TargetMode="External"/><Relationship Id="rId7" Type="http://schemas.openxmlformats.org/officeDocument/2006/relationships/hyperlink" Target="http://www.sgsasp.nl/asp/teamseasonview.asp?team=70&amp;seizoen=96" TargetMode="External"/><Relationship Id="rId12" Type="http://schemas.openxmlformats.org/officeDocument/2006/relationships/hyperlink" Target="http://www.sgsasp.nl/asp/teamseasonview.asp?team=27&amp;seizoen=96" TargetMode="External"/><Relationship Id="rId17" Type="http://schemas.openxmlformats.org/officeDocument/2006/relationships/hyperlink" Target="https://knsb.netstand.nl/players/view/5119" TargetMode="External"/><Relationship Id="rId25" Type="http://schemas.openxmlformats.org/officeDocument/2006/relationships/hyperlink" Target="http://www.sgsasp.nl/asp/teamseasonview.asp?team=572&amp;seizoen=96" TargetMode="External"/><Relationship Id="rId33" Type="http://schemas.openxmlformats.org/officeDocument/2006/relationships/hyperlink" Target="http://www.sgsasp.nl/asp/teamseasonview.asp?team=574&amp;seizoen=96" TargetMode="External"/><Relationship Id="rId2" Type="http://schemas.openxmlformats.org/officeDocument/2006/relationships/hyperlink" Target="http://www.sgsasp.nl/asp/teamseasonview.asp?team=55&amp;seizoen=96" TargetMode="External"/><Relationship Id="rId16" Type="http://schemas.openxmlformats.org/officeDocument/2006/relationships/hyperlink" Target="https://knsb.netstand.nl/players/view/5125" TargetMode="External"/><Relationship Id="rId20" Type="http://schemas.openxmlformats.org/officeDocument/2006/relationships/hyperlink" Target="http://www.sgsasp.nl/asp/teamseasonview.asp?team=147&amp;seizoen=96" TargetMode="External"/><Relationship Id="rId29" Type="http://schemas.openxmlformats.org/officeDocument/2006/relationships/hyperlink" Target="http://www.sgsasp.nl/asp/teamseasonview.asp?team=573&amp;seizoen=96" TargetMode="External"/><Relationship Id="rId1" Type="http://schemas.openxmlformats.org/officeDocument/2006/relationships/hyperlink" Target="http://www.sgsasp.nl/asp/teamseasonview.asp?team=557&amp;seizoen=96" TargetMode="External"/><Relationship Id="rId6" Type="http://schemas.openxmlformats.org/officeDocument/2006/relationships/hyperlink" Target="http://www.sgsasp.nl/asp/teamseasonview.asp?team=370&amp;seizoen=96" TargetMode="External"/><Relationship Id="rId11" Type="http://schemas.openxmlformats.org/officeDocument/2006/relationships/hyperlink" Target="http://www.sgsasp.nl/asp/teamseasonview.asp?team=573&amp;seizoen=96" TargetMode="External"/><Relationship Id="rId24" Type="http://schemas.openxmlformats.org/officeDocument/2006/relationships/hyperlink" Target="http://www.sgsasp.nl/asp/teamseasonview.asp?team=70&amp;seizoen=96" TargetMode="External"/><Relationship Id="rId32" Type="http://schemas.openxmlformats.org/officeDocument/2006/relationships/hyperlink" Target="http://www.sgsasp.nl/asp/teamseasonview.asp?team=149&amp;seizoen=96" TargetMode="External"/><Relationship Id="rId5" Type="http://schemas.openxmlformats.org/officeDocument/2006/relationships/hyperlink" Target="http://www.sgsasp.nl/asp/teamseasonview.asp?team=110&amp;seizoen=96" TargetMode="External"/><Relationship Id="rId15" Type="http://schemas.openxmlformats.org/officeDocument/2006/relationships/hyperlink" Target="http://www.sgsasp.nl/asp/teamseasonview.asp?team=574&amp;seizoen=96" TargetMode="External"/><Relationship Id="rId23" Type="http://schemas.openxmlformats.org/officeDocument/2006/relationships/hyperlink" Target="http://www.sgsasp.nl/asp/teamseasonview.asp?team=370&amp;seizoen=96" TargetMode="External"/><Relationship Id="rId28" Type="http://schemas.openxmlformats.org/officeDocument/2006/relationships/hyperlink" Target="https://knsb.netstand.nl/players/view/5119" TargetMode="External"/><Relationship Id="rId10" Type="http://schemas.openxmlformats.org/officeDocument/2006/relationships/hyperlink" Target="http://www.sgsasp.nl/asp/teamseasonview.asp?team=575&amp;seizoen=96" TargetMode="External"/><Relationship Id="rId19" Type="http://schemas.openxmlformats.org/officeDocument/2006/relationships/hyperlink" Target="http://www.sgsasp.nl/asp/teamseasonview.asp?team=55&amp;seizoen=96" TargetMode="External"/><Relationship Id="rId31" Type="http://schemas.openxmlformats.org/officeDocument/2006/relationships/hyperlink" Target="http://www.sgsasp.nl/asp/teamseasonview.asp?team=294&amp;seizoen=96" TargetMode="External"/><Relationship Id="rId4" Type="http://schemas.openxmlformats.org/officeDocument/2006/relationships/hyperlink" Target="http://www.sgsasp.nl/asp/teamseasonview.asp?team=50&amp;seizoen=96" TargetMode="External"/><Relationship Id="rId9" Type="http://schemas.openxmlformats.org/officeDocument/2006/relationships/hyperlink" Target="http://www.sgsasp.nl/asp/teamseasonview.asp?team=63&amp;seizoen=96" TargetMode="External"/><Relationship Id="rId14" Type="http://schemas.openxmlformats.org/officeDocument/2006/relationships/hyperlink" Target="http://www.sgsasp.nl/asp/teamseasonview.asp?team=149&amp;seizoen=96" TargetMode="External"/><Relationship Id="rId22" Type="http://schemas.openxmlformats.org/officeDocument/2006/relationships/hyperlink" Target="http://www.sgsasp.nl/asp/teamseasonview.asp?team=110&amp;seizoen=96" TargetMode="External"/><Relationship Id="rId27" Type="http://schemas.openxmlformats.org/officeDocument/2006/relationships/hyperlink" Target="https://knsb.netstand.nl/players/view/5125" TargetMode="External"/><Relationship Id="rId30" Type="http://schemas.openxmlformats.org/officeDocument/2006/relationships/hyperlink" Target="http://www.sgsasp.nl/asp/teamseasonview.asp?team=27&amp;seizoen=96" TargetMode="External"/><Relationship Id="rId8" Type="http://schemas.openxmlformats.org/officeDocument/2006/relationships/hyperlink" Target="http://www.sgsasp.nl/asp/teamseasonview.asp?team=572&amp;seizoen=96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gsasp.nl/asp/teamseasonview.asp?team=572&amp;seizoen=96" TargetMode="External"/><Relationship Id="rId13" Type="http://schemas.openxmlformats.org/officeDocument/2006/relationships/hyperlink" Target="http://www.sgsasp.nl/asp/teamseasonview.asp?team=149&amp;seizoen=96" TargetMode="External"/><Relationship Id="rId3" Type="http://schemas.openxmlformats.org/officeDocument/2006/relationships/hyperlink" Target="http://www.sgsasp.nl/asp/teamseasonview.asp?team=147&amp;seizoen=96" TargetMode="External"/><Relationship Id="rId7" Type="http://schemas.openxmlformats.org/officeDocument/2006/relationships/hyperlink" Target="http://www.sgsasp.nl/asp/teamseasonview.asp?team=70&amp;seizoen=96" TargetMode="External"/><Relationship Id="rId12" Type="http://schemas.openxmlformats.org/officeDocument/2006/relationships/hyperlink" Target="http://www.sgsasp.nl/asp/teamseasonview.asp?team=294&amp;seizoen=96" TargetMode="External"/><Relationship Id="rId2" Type="http://schemas.openxmlformats.org/officeDocument/2006/relationships/hyperlink" Target="http://www.sgsasp.nl/asp/teamseasonview.asp?team=55&amp;seizoen=96" TargetMode="External"/><Relationship Id="rId16" Type="http://schemas.openxmlformats.org/officeDocument/2006/relationships/hyperlink" Target="https://knsb.netstand.nl/players/view/5119" TargetMode="External"/><Relationship Id="rId1" Type="http://schemas.openxmlformats.org/officeDocument/2006/relationships/hyperlink" Target="http://www.sgsasp.nl/asp/teamseasonview.asp?team=557&amp;seizoen=96" TargetMode="External"/><Relationship Id="rId6" Type="http://schemas.openxmlformats.org/officeDocument/2006/relationships/hyperlink" Target="http://www.sgsasp.nl/asp/teamseasonview.asp?team=370&amp;seizoen=96" TargetMode="External"/><Relationship Id="rId11" Type="http://schemas.openxmlformats.org/officeDocument/2006/relationships/hyperlink" Target="http://www.sgsasp.nl/asp/teamseasonview.asp?team=27&amp;seizoen=96" TargetMode="External"/><Relationship Id="rId5" Type="http://schemas.openxmlformats.org/officeDocument/2006/relationships/hyperlink" Target="http://www.sgsasp.nl/asp/teamseasonview.asp?team=110&amp;seizoen=96" TargetMode="External"/><Relationship Id="rId15" Type="http://schemas.openxmlformats.org/officeDocument/2006/relationships/hyperlink" Target="https://knsb.netstand.nl/players/view/5125" TargetMode="External"/><Relationship Id="rId10" Type="http://schemas.openxmlformats.org/officeDocument/2006/relationships/hyperlink" Target="http://www.sgsasp.nl/asp/teamseasonview.asp?team=573&amp;seizoen=96" TargetMode="External"/><Relationship Id="rId4" Type="http://schemas.openxmlformats.org/officeDocument/2006/relationships/hyperlink" Target="http://www.sgsasp.nl/asp/teamseasonview.asp?team=50&amp;seizoen=96" TargetMode="External"/><Relationship Id="rId9" Type="http://schemas.openxmlformats.org/officeDocument/2006/relationships/hyperlink" Target="http://www.sgsasp.nl/asp/teamseasonview.asp?team=575&amp;seizoen=96" TargetMode="External"/><Relationship Id="rId14" Type="http://schemas.openxmlformats.org/officeDocument/2006/relationships/hyperlink" Target="http://www.sgsasp.nl/asp/teamseasonview.asp?team=574&amp;seizoen=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workbookViewId="0">
      <pane xSplit="1" topLeftCell="B1" activePane="topRight" state="frozen"/>
      <selection pane="topRight" activeCell="E28" sqref="E28"/>
    </sheetView>
  </sheetViews>
  <sheetFormatPr baseColWidth="10" defaultColWidth="8.83203125" defaultRowHeight="13" x14ac:dyDescent="0.15"/>
  <cols>
    <col min="1" max="1" width="19" customWidth="1"/>
    <col min="2" max="2" width="18.33203125" customWidth="1"/>
    <col min="3" max="4" width="12.33203125" customWidth="1"/>
    <col min="5" max="5" width="13.6640625" customWidth="1"/>
    <col min="6" max="6" width="14.5" customWidth="1"/>
    <col min="7" max="7" width="14.1640625" customWidth="1"/>
    <col min="8" max="8" width="8.33203125" customWidth="1"/>
    <col min="9" max="9" width="12" customWidth="1"/>
    <col min="10" max="10" width="9.5" customWidth="1"/>
    <col min="11" max="11" width="8.33203125" customWidth="1"/>
  </cols>
  <sheetData>
    <row r="1" spans="1:14" ht="16" x14ac:dyDescent="0.2">
      <c r="A1" s="1" t="s">
        <v>137</v>
      </c>
      <c r="B1" s="5" t="s">
        <v>138</v>
      </c>
      <c r="C1" s="5" t="s">
        <v>139</v>
      </c>
      <c r="D1" s="5" t="s">
        <v>140</v>
      </c>
      <c r="E1" s="5" t="s">
        <v>141</v>
      </c>
      <c r="F1" s="5" t="s">
        <v>142</v>
      </c>
      <c r="G1" s="5" t="s">
        <v>143</v>
      </c>
      <c r="H1" s="5" t="s">
        <v>1165</v>
      </c>
      <c r="I1" s="5"/>
      <c r="J1" s="5"/>
      <c r="K1" s="2"/>
      <c r="L1" s="2"/>
      <c r="M1" s="2"/>
      <c r="N1" s="2"/>
    </row>
    <row r="2" spans="1:14" x14ac:dyDescent="0.15">
      <c r="B2" s="4" t="s">
        <v>144</v>
      </c>
      <c r="C2" s="4" t="s">
        <v>601</v>
      </c>
      <c r="D2" s="4" t="s">
        <v>393</v>
      </c>
      <c r="E2" s="4" t="s">
        <v>822</v>
      </c>
      <c r="F2" s="4" t="s">
        <v>823</v>
      </c>
      <c r="G2" s="4" t="s">
        <v>825</v>
      </c>
      <c r="H2" s="4" t="s">
        <v>826</v>
      </c>
      <c r="I2" s="2"/>
      <c r="J2" s="2"/>
      <c r="K2" s="4"/>
    </row>
    <row r="3" spans="1:14" x14ac:dyDescent="0.15">
      <c r="B3" s="2" t="s">
        <v>827</v>
      </c>
      <c r="C3" s="2" t="s">
        <v>828</v>
      </c>
      <c r="D3" s="2" t="s">
        <v>829</v>
      </c>
      <c r="E3" s="5" t="s">
        <v>830</v>
      </c>
      <c r="F3" s="5" t="s">
        <v>607</v>
      </c>
      <c r="G3" s="5" t="s">
        <v>608</v>
      </c>
      <c r="H3" s="19"/>
      <c r="I3" s="2"/>
      <c r="J3" s="2"/>
      <c r="K3" s="4"/>
    </row>
    <row r="4" spans="1:14" x14ac:dyDescent="0.15">
      <c r="A4" s="3" t="s">
        <v>609</v>
      </c>
      <c r="B4" s="2" t="s">
        <v>610</v>
      </c>
      <c r="C4" s="2"/>
      <c r="D4" s="2" t="s">
        <v>617</v>
      </c>
      <c r="E4" s="2"/>
      <c r="F4" s="2"/>
      <c r="G4" s="2"/>
      <c r="H4" s="7"/>
      <c r="I4" s="2"/>
      <c r="J4" s="2"/>
      <c r="K4" s="19"/>
    </row>
    <row r="5" spans="1:14" x14ac:dyDescent="0.15">
      <c r="A5" s="3" t="s">
        <v>611</v>
      </c>
      <c r="B5" s="2" t="s">
        <v>617</v>
      </c>
      <c r="C5" s="2"/>
      <c r="D5" s="2"/>
      <c r="E5" s="2"/>
      <c r="F5" s="2"/>
      <c r="G5" s="2" t="s">
        <v>610</v>
      </c>
      <c r="H5" s="7"/>
      <c r="I5" s="2"/>
      <c r="J5" s="2"/>
      <c r="K5" s="7"/>
    </row>
    <row r="6" spans="1:14" x14ac:dyDescent="0.15">
      <c r="A6" s="3" t="s">
        <v>612</v>
      </c>
      <c r="B6" s="2" t="s">
        <v>613</v>
      </c>
      <c r="C6" s="2"/>
      <c r="D6" s="2"/>
      <c r="E6" s="2"/>
      <c r="F6" s="2"/>
      <c r="G6" s="2"/>
      <c r="H6" s="7"/>
      <c r="I6" s="2"/>
      <c r="J6" s="2"/>
      <c r="K6" s="7"/>
    </row>
    <row r="7" spans="1:14" x14ac:dyDescent="0.15">
      <c r="A7" s="3" t="s">
        <v>614</v>
      </c>
      <c r="B7" s="2" t="s">
        <v>838</v>
      </c>
      <c r="C7" s="2"/>
      <c r="D7" s="2"/>
      <c r="E7" s="2"/>
      <c r="F7" s="2"/>
      <c r="G7" s="2" t="s">
        <v>617</v>
      </c>
      <c r="H7" s="7"/>
      <c r="I7" s="2"/>
      <c r="J7" s="2"/>
      <c r="K7" s="7"/>
    </row>
    <row r="8" spans="1:14" x14ac:dyDescent="0.15">
      <c r="A8" s="3" t="s">
        <v>839</v>
      </c>
      <c r="B8" s="2" t="s">
        <v>840</v>
      </c>
      <c r="C8" s="2"/>
      <c r="D8" s="2"/>
      <c r="E8" s="2"/>
      <c r="F8" s="2"/>
      <c r="G8" s="2" t="s">
        <v>841</v>
      </c>
      <c r="H8" s="7"/>
      <c r="I8" s="2"/>
      <c r="J8" s="2"/>
      <c r="K8" s="7"/>
    </row>
    <row r="9" spans="1:14" x14ac:dyDescent="0.15">
      <c r="A9" s="3" t="s">
        <v>1258</v>
      </c>
      <c r="B9" s="2" t="s">
        <v>1259</v>
      </c>
      <c r="C9" s="2"/>
      <c r="D9" s="2"/>
      <c r="E9" s="2"/>
      <c r="F9" s="2"/>
      <c r="G9" s="2" t="s">
        <v>1475</v>
      </c>
      <c r="H9" s="7"/>
      <c r="I9" s="2"/>
      <c r="J9" s="2"/>
      <c r="K9" s="7"/>
    </row>
    <row r="10" spans="1:14" x14ac:dyDescent="0.15">
      <c r="A10" s="3" t="s">
        <v>1260</v>
      </c>
      <c r="B10" s="2" t="s">
        <v>1261</v>
      </c>
      <c r="C10" s="2"/>
      <c r="D10" s="2"/>
      <c r="E10" s="2"/>
      <c r="F10" s="2"/>
      <c r="G10" s="2" t="s">
        <v>1262</v>
      </c>
      <c r="H10" s="7"/>
      <c r="I10" s="2"/>
      <c r="J10" s="2"/>
      <c r="K10" s="7"/>
    </row>
    <row r="11" spans="1:14" x14ac:dyDescent="0.15">
      <c r="A11" s="3" t="s">
        <v>1263</v>
      </c>
      <c r="B11" s="2" t="s">
        <v>1051</v>
      </c>
      <c r="C11" s="2"/>
      <c r="D11" s="2"/>
      <c r="E11" s="2"/>
      <c r="F11" s="2"/>
      <c r="G11" s="2" t="s">
        <v>1259</v>
      </c>
      <c r="H11" s="7"/>
      <c r="I11" s="2"/>
      <c r="J11" s="2"/>
      <c r="K11" s="7"/>
    </row>
    <row r="12" spans="1:14" x14ac:dyDescent="0.15">
      <c r="A12" s="3" t="s">
        <v>1052</v>
      </c>
      <c r="B12" s="2" t="s">
        <v>1053</v>
      </c>
      <c r="C12" s="2"/>
      <c r="D12" s="2"/>
      <c r="E12" s="2"/>
      <c r="F12" s="2"/>
      <c r="G12" s="2" t="s">
        <v>1054</v>
      </c>
      <c r="H12" s="7"/>
      <c r="I12" s="2"/>
      <c r="J12" s="2"/>
      <c r="K12" s="7"/>
    </row>
    <row r="13" spans="1:14" x14ac:dyDescent="0.15">
      <c r="A13" s="3" t="s">
        <v>1055</v>
      </c>
      <c r="B13" s="2" t="s">
        <v>331</v>
      </c>
      <c r="C13" s="2" t="s">
        <v>1053</v>
      </c>
      <c r="D13" s="2" t="s">
        <v>1053</v>
      </c>
      <c r="E13" s="2" t="s">
        <v>300</v>
      </c>
      <c r="F13" s="2" t="s">
        <v>331</v>
      </c>
      <c r="G13" s="2" t="s">
        <v>301</v>
      </c>
      <c r="H13" s="7" t="s">
        <v>302</v>
      </c>
      <c r="I13" s="2"/>
      <c r="J13" s="2"/>
      <c r="K13" s="7"/>
    </row>
    <row r="14" spans="1:14" x14ac:dyDescent="0.15">
      <c r="A14" t="s">
        <v>106</v>
      </c>
      <c r="B14" s="2"/>
      <c r="C14" s="2"/>
      <c r="D14" s="2"/>
      <c r="E14" s="2"/>
      <c r="F14" s="2"/>
      <c r="G14" s="2" t="s">
        <v>1053</v>
      </c>
      <c r="H14" s="7"/>
      <c r="I14" s="2"/>
      <c r="J14" s="2"/>
      <c r="K14" s="7"/>
    </row>
    <row r="15" spans="1:14" x14ac:dyDescent="0.15">
      <c r="A15" t="s">
        <v>107</v>
      </c>
      <c r="B15" s="2"/>
      <c r="C15" s="2"/>
      <c r="D15" s="2"/>
      <c r="E15" s="2"/>
      <c r="F15" s="2"/>
      <c r="G15" s="2" t="s">
        <v>331</v>
      </c>
      <c r="H15" s="7"/>
      <c r="I15" s="2"/>
      <c r="J15" s="2"/>
      <c r="K15" s="17"/>
    </row>
    <row r="16" spans="1:14" x14ac:dyDescent="0.15">
      <c r="B16" s="2"/>
      <c r="C16" s="2"/>
      <c r="D16" s="2"/>
      <c r="E16" s="2"/>
      <c r="F16" s="2"/>
      <c r="G16" s="2"/>
      <c r="H16" s="21" t="s">
        <v>746</v>
      </c>
      <c r="I16" s="2"/>
      <c r="J16" s="2"/>
      <c r="K16" s="17"/>
    </row>
    <row r="17" spans="1:11" s="22" customFormat="1" ht="14" thickBot="1" x14ac:dyDescent="0.2">
      <c r="B17" s="23"/>
      <c r="C17" s="23"/>
      <c r="D17" s="23"/>
      <c r="E17" s="23"/>
      <c r="F17" s="23"/>
      <c r="G17" s="23"/>
      <c r="H17" s="23"/>
      <c r="I17" s="23"/>
      <c r="J17" s="23"/>
    </row>
    <row r="18" spans="1:11" ht="16" x14ac:dyDescent="0.2">
      <c r="A18" s="1" t="s">
        <v>108</v>
      </c>
      <c r="B18" s="5" t="s">
        <v>109</v>
      </c>
      <c r="C18" s="2" t="s">
        <v>140</v>
      </c>
      <c r="D18" s="5" t="s">
        <v>110</v>
      </c>
      <c r="E18" s="5" t="s">
        <v>110</v>
      </c>
      <c r="F18" s="5" t="s">
        <v>111</v>
      </c>
      <c r="G18" s="5" t="s">
        <v>110</v>
      </c>
      <c r="H18" s="5" t="s">
        <v>748</v>
      </c>
      <c r="I18" s="5"/>
      <c r="J18" s="5"/>
    </row>
    <row r="19" spans="1:11" s="3" customFormat="1" x14ac:dyDescent="0.15">
      <c r="B19" s="4" t="s">
        <v>112</v>
      </c>
      <c r="C19" s="4" t="s">
        <v>113</v>
      </c>
      <c r="D19" s="4" t="s">
        <v>114</v>
      </c>
      <c r="E19" s="4" t="s">
        <v>225</v>
      </c>
      <c r="F19" s="4" t="s">
        <v>226</v>
      </c>
      <c r="G19" s="4" t="s">
        <v>227</v>
      </c>
      <c r="H19" s="4" t="s">
        <v>826</v>
      </c>
      <c r="I19" s="4"/>
      <c r="J19" s="4"/>
      <c r="K19" s="4"/>
    </row>
    <row r="20" spans="1:11" x14ac:dyDescent="0.15">
      <c r="B20" s="2" t="s">
        <v>228</v>
      </c>
      <c r="C20" s="2" t="s">
        <v>229</v>
      </c>
      <c r="D20" s="2" t="s">
        <v>230</v>
      </c>
      <c r="E20" s="2" t="s">
        <v>231</v>
      </c>
      <c r="F20" s="2" t="s">
        <v>39</v>
      </c>
      <c r="G20" s="2" t="s">
        <v>40</v>
      </c>
      <c r="H20" s="4"/>
      <c r="I20" s="2"/>
      <c r="J20" s="2"/>
      <c r="K20" s="4"/>
    </row>
    <row r="21" spans="1:11" x14ac:dyDescent="0.15">
      <c r="A21" s="3" t="s">
        <v>107</v>
      </c>
      <c r="B21" s="2" t="s">
        <v>41</v>
      </c>
      <c r="C21" s="2" t="s">
        <v>41</v>
      </c>
      <c r="D21" s="2"/>
      <c r="E21" s="2"/>
      <c r="F21" s="2"/>
      <c r="G21" s="2"/>
      <c r="H21" s="2"/>
      <c r="I21" s="2"/>
      <c r="J21" s="2"/>
      <c r="K21" s="7"/>
    </row>
    <row r="22" spans="1:11" x14ac:dyDescent="0.15">
      <c r="A22" s="3" t="s">
        <v>42</v>
      </c>
      <c r="B22" s="2" t="s">
        <v>43</v>
      </c>
      <c r="C22" s="2"/>
      <c r="D22" s="2"/>
      <c r="E22" s="2"/>
      <c r="F22" s="2"/>
      <c r="G22" s="2"/>
      <c r="H22" s="2"/>
      <c r="I22" s="2"/>
      <c r="J22" s="2"/>
      <c r="K22" s="7"/>
    </row>
    <row r="23" spans="1:11" x14ac:dyDescent="0.15">
      <c r="A23" s="3" t="s">
        <v>44</v>
      </c>
      <c r="B23" s="2"/>
      <c r="C23" s="2" t="s">
        <v>841</v>
      </c>
      <c r="D23" s="2"/>
      <c r="E23" s="2"/>
      <c r="F23" s="2"/>
      <c r="G23" s="2"/>
      <c r="H23" s="2"/>
      <c r="I23" s="2"/>
      <c r="J23" s="2"/>
      <c r="K23" s="7"/>
    </row>
    <row r="24" spans="1:11" x14ac:dyDescent="0.15">
      <c r="A24" s="3" t="s">
        <v>35</v>
      </c>
      <c r="B24" s="2" t="s">
        <v>838</v>
      </c>
      <c r="C24" s="2"/>
      <c r="D24" s="2"/>
      <c r="E24" s="2"/>
      <c r="F24" s="2"/>
      <c r="G24" s="2"/>
      <c r="H24" s="2"/>
      <c r="I24" s="2"/>
      <c r="J24" s="2"/>
      <c r="K24" s="7"/>
    </row>
    <row r="25" spans="1:11" x14ac:dyDescent="0.15">
      <c r="A25" s="3" t="s">
        <v>200</v>
      </c>
      <c r="B25" s="2" t="s">
        <v>840</v>
      </c>
      <c r="C25" s="2"/>
      <c r="D25" s="2"/>
      <c r="E25" s="2"/>
      <c r="F25" s="2"/>
      <c r="G25" s="2"/>
      <c r="H25" s="2"/>
      <c r="I25" s="2"/>
      <c r="J25" s="2"/>
      <c r="K25" s="19"/>
    </row>
    <row r="26" spans="1:11" x14ac:dyDescent="0.15">
      <c r="A26" s="3" t="s">
        <v>728</v>
      </c>
      <c r="B26" s="2" t="s">
        <v>729</v>
      </c>
      <c r="C26" s="2" t="s">
        <v>838</v>
      </c>
      <c r="D26" s="2"/>
      <c r="E26" s="2"/>
      <c r="F26" s="2"/>
      <c r="G26" s="2"/>
      <c r="H26" s="4"/>
      <c r="I26" s="2"/>
      <c r="J26" s="2"/>
      <c r="K26" s="7"/>
    </row>
    <row r="27" spans="1:11" x14ac:dyDescent="0.15">
      <c r="A27" s="3" t="s">
        <v>1154</v>
      </c>
      <c r="B27" s="2" t="s">
        <v>1054</v>
      </c>
      <c r="C27" s="2" t="s">
        <v>1262</v>
      </c>
      <c r="D27" s="2"/>
      <c r="E27" s="2"/>
      <c r="F27" s="2"/>
      <c r="G27" s="2"/>
      <c r="H27" s="4"/>
      <c r="I27" s="2"/>
      <c r="J27" s="2"/>
      <c r="K27" s="7"/>
    </row>
    <row r="28" spans="1:11" x14ac:dyDescent="0.15">
      <c r="A28" s="3" t="s">
        <v>745</v>
      </c>
      <c r="B28" s="2" t="s">
        <v>1159</v>
      </c>
      <c r="C28" s="2" t="s">
        <v>729</v>
      </c>
      <c r="D28" s="2"/>
      <c r="E28" s="2"/>
      <c r="F28" s="2"/>
      <c r="G28" s="2"/>
      <c r="H28" s="2"/>
      <c r="I28" s="15"/>
      <c r="J28" s="2"/>
      <c r="K28" s="7"/>
    </row>
    <row r="29" spans="1:11" s="14" customFormat="1" x14ac:dyDescent="0.15">
      <c r="A29" s="3" t="s">
        <v>1160</v>
      </c>
      <c r="B29" s="15" t="s">
        <v>1161</v>
      </c>
      <c r="C29" s="15" t="s">
        <v>1162</v>
      </c>
      <c r="D29" s="15"/>
      <c r="E29" s="15"/>
      <c r="F29" s="15"/>
      <c r="G29" s="15"/>
      <c r="H29" s="15"/>
      <c r="I29" s="15"/>
      <c r="J29" s="15"/>
      <c r="K29" s="16"/>
    </row>
    <row r="30" spans="1:11" x14ac:dyDescent="0.15">
      <c r="A30" s="3" t="s">
        <v>1163</v>
      </c>
      <c r="B30" s="2" t="s">
        <v>331</v>
      </c>
      <c r="C30" s="2" t="s">
        <v>1159</v>
      </c>
      <c r="D30" s="2"/>
      <c r="E30" s="2"/>
      <c r="F30" s="2"/>
      <c r="G30" s="2"/>
      <c r="H30" s="2"/>
      <c r="I30" s="2"/>
      <c r="J30" s="2"/>
      <c r="K30" s="7"/>
    </row>
    <row r="31" spans="1:11" x14ac:dyDescent="0.15">
      <c r="A31" t="s">
        <v>106</v>
      </c>
      <c r="B31" s="2" t="s">
        <v>613</v>
      </c>
      <c r="C31" s="2" t="s">
        <v>43</v>
      </c>
      <c r="D31" s="2"/>
      <c r="E31" s="2"/>
      <c r="F31" s="2"/>
      <c r="G31" s="2"/>
      <c r="H31" s="2"/>
      <c r="I31" s="2"/>
      <c r="J31" s="2"/>
      <c r="K31" s="7"/>
    </row>
    <row r="32" spans="1:11" x14ac:dyDescent="0.15">
      <c r="A32" t="s">
        <v>1166</v>
      </c>
      <c r="B32" s="2"/>
      <c r="C32" s="2" t="s">
        <v>1053</v>
      </c>
      <c r="D32" s="2"/>
      <c r="E32" s="2"/>
      <c r="F32" s="2"/>
      <c r="G32" s="2"/>
      <c r="H32" s="2"/>
      <c r="I32" s="2"/>
      <c r="J32" s="2"/>
      <c r="K32" s="7"/>
    </row>
    <row r="33" spans="1:11" x14ac:dyDescent="0.15">
      <c r="A33" t="s">
        <v>1164</v>
      </c>
      <c r="B33" s="2"/>
      <c r="C33" s="2" t="s">
        <v>331</v>
      </c>
      <c r="D33" s="2"/>
      <c r="E33" s="2"/>
      <c r="F33" s="2"/>
      <c r="G33" s="2"/>
      <c r="H33" s="2"/>
      <c r="I33" s="2"/>
      <c r="J33" s="2"/>
      <c r="K33" s="7"/>
    </row>
    <row r="34" spans="1:11" x14ac:dyDescent="0.15">
      <c r="B34" s="2"/>
      <c r="C34" s="2"/>
      <c r="D34" s="2"/>
      <c r="E34" s="2"/>
      <c r="F34" s="2"/>
      <c r="G34" s="2"/>
      <c r="H34" s="21" t="s">
        <v>747</v>
      </c>
      <c r="I34" s="2"/>
      <c r="J34" s="2"/>
      <c r="K34" s="7"/>
    </row>
    <row r="35" spans="1:11" x14ac:dyDescent="0.15">
      <c r="B35" s="2"/>
      <c r="C35" s="2"/>
      <c r="D35" s="2"/>
      <c r="E35" s="2"/>
      <c r="F35" s="2"/>
      <c r="G35" s="2"/>
      <c r="H35" s="2"/>
      <c r="I35" s="2"/>
      <c r="J35" s="2"/>
      <c r="K35" s="12"/>
    </row>
    <row r="36" spans="1:11" x14ac:dyDescent="0.15">
      <c r="B36" s="2"/>
      <c r="C36" s="2"/>
      <c r="D36" s="2"/>
      <c r="E36" s="2"/>
      <c r="F36" s="2"/>
      <c r="G36" s="2"/>
      <c r="H36" s="2"/>
      <c r="I36" s="2"/>
      <c r="J36" s="2"/>
    </row>
    <row r="37" spans="1:11" ht="16" x14ac:dyDescent="0.2">
      <c r="A37" s="1"/>
      <c r="B37" s="5"/>
      <c r="C37" s="5"/>
      <c r="D37" s="5"/>
      <c r="E37" s="5"/>
      <c r="F37" s="5"/>
      <c r="G37" s="5"/>
      <c r="H37" s="5"/>
      <c r="I37" s="5"/>
      <c r="J37" s="5"/>
    </row>
    <row r="38" spans="1:11" x14ac:dyDescent="0.15">
      <c r="B38" s="2"/>
      <c r="C38" s="2"/>
      <c r="D38" s="2"/>
      <c r="E38" s="2"/>
      <c r="F38" s="2"/>
      <c r="G38" s="2"/>
      <c r="H38" s="2"/>
      <c r="I38" s="2"/>
      <c r="J38" s="2"/>
      <c r="K38" s="4"/>
    </row>
    <row r="39" spans="1:11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7"/>
    </row>
    <row r="40" spans="1:1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7"/>
    </row>
    <row r="41" spans="1:11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7"/>
    </row>
    <row r="42" spans="1:11" x14ac:dyDescent="0.15">
      <c r="A42" s="3"/>
      <c r="B42" s="2"/>
      <c r="C42" s="2"/>
      <c r="D42" s="2"/>
      <c r="E42" s="2"/>
      <c r="F42" s="2"/>
      <c r="G42" s="15"/>
      <c r="H42" s="2"/>
      <c r="I42" s="2"/>
      <c r="J42" s="2"/>
      <c r="K42" s="7"/>
    </row>
    <row r="43" spans="1:11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7"/>
    </row>
    <row r="44" spans="1:1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7"/>
    </row>
    <row r="45" spans="1:11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7"/>
    </row>
    <row r="46" spans="1:11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19"/>
    </row>
    <row r="47" spans="1:11" x14ac:dyDescent="0.15">
      <c r="B47" s="2"/>
      <c r="C47" s="2"/>
      <c r="D47" s="2"/>
      <c r="E47" s="2"/>
      <c r="F47" s="2"/>
      <c r="G47" s="2"/>
      <c r="H47" s="2"/>
      <c r="I47" s="2"/>
      <c r="J47" s="2"/>
      <c r="K47" s="7"/>
    </row>
    <row r="48" spans="1:11" x14ac:dyDescent="0.15">
      <c r="B48" s="2"/>
      <c r="C48" s="2"/>
      <c r="D48" s="2"/>
      <c r="E48" s="2"/>
      <c r="F48" s="2"/>
      <c r="G48" s="2"/>
      <c r="H48" s="18"/>
      <c r="I48" s="2"/>
      <c r="J48" s="2"/>
      <c r="K48" s="7"/>
    </row>
    <row r="49" spans="1:21" x14ac:dyDescent="0.15">
      <c r="B49" s="2"/>
      <c r="C49" s="2"/>
      <c r="D49" s="2"/>
      <c r="E49" s="2"/>
      <c r="F49" s="2"/>
      <c r="G49" s="2"/>
      <c r="H49" s="2"/>
      <c r="I49" s="2"/>
      <c r="J49" s="2"/>
      <c r="K49" s="7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15">
      <c r="B50" s="2"/>
      <c r="C50" s="2"/>
      <c r="D50" s="2"/>
      <c r="E50" s="2"/>
      <c r="F50" s="2"/>
      <c r="G50" s="2"/>
      <c r="H50" s="2"/>
      <c r="I50" s="2"/>
      <c r="J50" s="2"/>
      <c r="K50" s="7"/>
    </row>
    <row r="51" spans="1:21" x14ac:dyDescent="0.15">
      <c r="B51" s="2"/>
      <c r="C51" s="2"/>
      <c r="D51" s="2"/>
      <c r="E51" s="2"/>
      <c r="F51" s="2"/>
      <c r="G51" s="2"/>
      <c r="H51" s="2"/>
      <c r="I51" s="2"/>
      <c r="J51" s="2"/>
      <c r="K51" s="7"/>
    </row>
    <row r="52" spans="1:21" x14ac:dyDescent="0.15">
      <c r="B52" s="2"/>
      <c r="C52" s="2"/>
      <c r="D52" s="2"/>
      <c r="E52" s="2"/>
      <c r="F52" s="2"/>
      <c r="G52" s="2"/>
      <c r="H52" s="2"/>
      <c r="I52" s="2"/>
      <c r="J52" s="2"/>
      <c r="K52" s="12"/>
    </row>
    <row r="53" spans="1:21" x14ac:dyDescent="0.15">
      <c r="B53" s="2"/>
      <c r="C53" s="2"/>
      <c r="D53" s="2"/>
      <c r="E53" s="2"/>
      <c r="F53" s="2"/>
      <c r="G53" s="2"/>
      <c r="H53" s="2"/>
      <c r="I53" s="2"/>
      <c r="J53" s="2"/>
    </row>
    <row r="54" spans="1:21" ht="16" x14ac:dyDescent="0.2">
      <c r="A54" s="1"/>
      <c r="B54" s="5"/>
      <c r="C54" s="5"/>
      <c r="D54" s="5"/>
      <c r="E54" s="2"/>
      <c r="F54" s="5"/>
      <c r="G54" s="5"/>
      <c r="H54" s="5"/>
      <c r="I54" s="2"/>
      <c r="J54" s="2"/>
    </row>
    <row r="55" spans="1:21" x14ac:dyDescent="0.15">
      <c r="B55" s="2"/>
      <c r="C55" s="2"/>
      <c r="D55" s="2"/>
      <c r="E55" s="2"/>
      <c r="F55" s="2"/>
      <c r="G55" s="2"/>
      <c r="H55" s="2"/>
      <c r="I55" s="11"/>
      <c r="J55" s="10"/>
      <c r="K55" s="4"/>
    </row>
    <row r="56" spans="1:21" x14ac:dyDescent="0.15">
      <c r="A56" s="3"/>
      <c r="B56" s="2"/>
      <c r="C56" s="5"/>
      <c r="D56" s="5"/>
      <c r="E56" s="5"/>
      <c r="F56" s="5"/>
      <c r="G56" s="5"/>
      <c r="H56" s="5"/>
      <c r="I56" s="8"/>
      <c r="J56" s="8"/>
      <c r="K56" s="9"/>
    </row>
    <row r="57" spans="1:21" x14ac:dyDescent="0.15">
      <c r="A57" s="3"/>
      <c r="B57" s="2"/>
      <c r="C57" s="5"/>
      <c r="D57" s="5"/>
      <c r="E57" s="5"/>
      <c r="F57" s="5"/>
      <c r="G57" s="5"/>
      <c r="H57" s="5"/>
      <c r="I57" s="8"/>
      <c r="J57" s="8"/>
      <c r="K57" s="20"/>
    </row>
    <row r="58" spans="1:21" x14ac:dyDescent="0.15">
      <c r="A58" s="3"/>
      <c r="B58" s="2"/>
      <c r="C58" s="5"/>
      <c r="D58" s="5"/>
      <c r="E58" s="5"/>
      <c r="F58" s="5"/>
      <c r="G58" s="5"/>
      <c r="H58" s="5"/>
      <c r="I58" s="8"/>
      <c r="J58" s="8"/>
      <c r="K58" s="9"/>
      <c r="L58" s="2"/>
      <c r="M58" s="2"/>
      <c r="N58" s="2"/>
      <c r="O58" s="2"/>
      <c r="P58" s="2"/>
      <c r="Q58" s="2"/>
      <c r="R58" s="2"/>
    </row>
    <row r="59" spans="1:21" x14ac:dyDescent="0.15">
      <c r="A59" s="3"/>
      <c r="B59" s="2"/>
      <c r="C59" s="5"/>
      <c r="D59" s="5"/>
      <c r="E59" s="5"/>
      <c r="F59" s="5"/>
      <c r="G59" s="5"/>
      <c r="H59" s="5"/>
      <c r="I59" s="8"/>
      <c r="J59" s="8"/>
      <c r="K59" s="9"/>
      <c r="L59" s="2"/>
      <c r="M59" s="2"/>
      <c r="N59" s="2"/>
      <c r="O59" s="2"/>
      <c r="P59" s="2"/>
      <c r="Q59" s="2"/>
      <c r="R59" s="2"/>
    </row>
    <row r="60" spans="1:21" x14ac:dyDescent="0.15">
      <c r="A60" s="3"/>
      <c r="B60" s="2"/>
      <c r="C60" s="5"/>
      <c r="D60" s="5"/>
      <c r="E60" s="5"/>
      <c r="F60" s="5"/>
      <c r="G60" s="5"/>
      <c r="H60" s="5"/>
      <c r="I60" s="8"/>
      <c r="J60" s="8"/>
      <c r="K60" s="7"/>
      <c r="L60" s="2"/>
      <c r="M60" s="2"/>
      <c r="N60" s="2"/>
      <c r="O60" s="2"/>
      <c r="P60" s="2"/>
      <c r="Q60" s="2"/>
      <c r="R60" s="2"/>
    </row>
    <row r="61" spans="1:21" x14ac:dyDescent="0.15">
      <c r="A61" s="3"/>
      <c r="C61" s="5"/>
      <c r="D61" s="5"/>
      <c r="E61" s="5"/>
      <c r="F61" s="5"/>
      <c r="G61" s="5"/>
      <c r="H61" s="5"/>
      <c r="I61" s="8"/>
      <c r="J61" s="8"/>
      <c r="K61" s="9"/>
    </row>
    <row r="62" spans="1:21" x14ac:dyDescent="0.15">
      <c r="A62" s="3"/>
      <c r="C62" s="5"/>
      <c r="D62" s="6"/>
      <c r="E62" s="5"/>
      <c r="F62" s="5"/>
      <c r="G62" s="5"/>
      <c r="H62" s="5"/>
      <c r="I62" s="8"/>
      <c r="J62" s="8"/>
      <c r="K62" s="9"/>
    </row>
    <row r="63" spans="1:21" x14ac:dyDescent="0.15">
      <c r="A63" s="3"/>
      <c r="C63" s="5"/>
      <c r="D63" s="6"/>
      <c r="E63" s="5"/>
      <c r="F63" s="5"/>
      <c r="G63" s="5"/>
      <c r="H63" s="5"/>
      <c r="I63" s="8"/>
      <c r="J63" s="8"/>
      <c r="K63" s="9"/>
    </row>
    <row r="64" spans="1:21" x14ac:dyDescent="0.15">
      <c r="A64" s="3"/>
      <c r="C64" s="5"/>
      <c r="D64" s="6"/>
      <c r="E64" s="5"/>
      <c r="F64" s="5"/>
      <c r="G64" s="5"/>
      <c r="H64" s="5"/>
      <c r="I64" s="8"/>
      <c r="J64" s="8"/>
      <c r="K64" s="9"/>
    </row>
    <row r="65" spans="1:11" x14ac:dyDescent="0.15">
      <c r="C65" s="6"/>
      <c r="D65" s="6"/>
      <c r="E65" s="6"/>
      <c r="F65" s="5"/>
      <c r="G65" s="5"/>
      <c r="H65" s="5"/>
      <c r="I65" s="6"/>
      <c r="J65" s="6"/>
      <c r="K65" s="13"/>
    </row>
    <row r="66" spans="1:11" ht="16" x14ac:dyDescent="0.2">
      <c r="A66" s="1"/>
      <c r="B66" s="5"/>
      <c r="C66" s="5"/>
      <c r="D66" s="5"/>
      <c r="E66" s="5"/>
      <c r="F66" s="5"/>
      <c r="G66" s="5"/>
      <c r="H66" s="5"/>
      <c r="I66" s="5"/>
      <c r="J66" s="2"/>
      <c r="K66" s="4"/>
    </row>
    <row r="67" spans="1:11" x14ac:dyDescent="0.15">
      <c r="B67" s="5"/>
      <c r="C67" s="5"/>
      <c r="D67" s="5"/>
      <c r="E67" s="5"/>
      <c r="F67" s="5"/>
      <c r="G67" s="5"/>
      <c r="H67" s="5"/>
      <c r="I67" s="2"/>
      <c r="J67" s="2"/>
      <c r="K67" s="4"/>
    </row>
    <row r="68" spans="1:11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7"/>
    </row>
    <row r="69" spans="1:11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7"/>
    </row>
    <row r="70" spans="1:11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7"/>
    </row>
    <row r="71" spans="1:11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19"/>
    </row>
    <row r="72" spans="1:11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7"/>
    </row>
    <row r="73" spans="1:11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7"/>
    </row>
    <row r="74" spans="1:11" x14ac:dyDescent="0.15">
      <c r="B74" s="2"/>
      <c r="C74" s="2"/>
      <c r="D74" s="2"/>
      <c r="E74" s="2"/>
      <c r="F74" s="2"/>
      <c r="G74" s="2"/>
      <c r="H74" s="2"/>
      <c r="I74" s="2"/>
      <c r="J74" s="2"/>
      <c r="K74" s="12"/>
    </row>
    <row r="75" spans="1:11" x14ac:dyDescent="0.15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15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15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15"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15">
      <c r="B79" s="2"/>
      <c r="C79" s="2"/>
      <c r="D79" s="2"/>
      <c r="E79" s="2"/>
      <c r="F79" s="2"/>
      <c r="G79" s="2"/>
      <c r="H79" s="2"/>
      <c r="I79" s="2"/>
      <c r="J79" s="2"/>
    </row>
  </sheetData>
  <phoneticPr fontId="0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1965-1966</oddHeader>
  </headerFooter>
  <rowBreaks count="1" manualBreakCount="1">
    <brk id="3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79"/>
  <sheetViews>
    <sheetView workbookViewId="0">
      <pane xSplit="1" topLeftCell="B1" activePane="topRight" state="frozen"/>
      <selection pane="topRight" activeCell="I41" sqref="I41"/>
    </sheetView>
  </sheetViews>
  <sheetFormatPr baseColWidth="10" defaultColWidth="8.83203125" defaultRowHeight="13" x14ac:dyDescent="0.15"/>
  <cols>
    <col min="1" max="1" width="18.5" customWidth="1"/>
    <col min="2" max="2" width="12.83203125" customWidth="1"/>
    <col min="3" max="3" width="11" customWidth="1"/>
    <col min="4" max="4" width="11.1640625" customWidth="1"/>
    <col min="5" max="5" width="15.83203125" customWidth="1"/>
    <col min="6" max="6" width="10.5" customWidth="1"/>
    <col min="7" max="7" width="13.5" customWidth="1"/>
    <col min="8" max="8" width="14.33203125" customWidth="1"/>
    <col min="9" max="9" width="10.83203125" customWidth="1"/>
    <col min="10" max="10" width="11.6640625" customWidth="1"/>
    <col min="11" max="11" width="7.6640625" customWidth="1"/>
    <col min="12" max="12" width="8.33203125" customWidth="1"/>
  </cols>
  <sheetData>
    <row r="1" spans="1:15" ht="16" x14ac:dyDescent="0.2">
      <c r="A1" s="25" t="s">
        <v>756</v>
      </c>
      <c r="B1" s="26" t="s">
        <v>140</v>
      </c>
      <c r="C1" s="26" t="s">
        <v>726</v>
      </c>
      <c r="D1" s="26" t="s">
        <v>109</v>
      </c>
      <c r="E1" s="26" t="s">
        <v>138</v>
      </c>
      <c r="F1" s="26" t="s">
        <v>143</v>
      </c>
      <c r="G1" s="26" t="s">
        <v>139</v>
      </c>
      <c r="H1" s="26" t="s">
        <v>139</v>
      </c>
      <c r="I1" s="26" t="s">
        <v>111</v>
      </c>
      <c r="J1" s="26" t="s">
        <v>111</v>
      </c>
      <c r="K1" s="27" t="s">
        <v>864</v>
      </c>
      <c r="L1" s="2"/>
      <c r="M1" s="2"/>
      <c r="N1" s="2"/>
      <c r="O1" s="2"/>
    </row>
    <row r="2" spans="1:15" x14ac:dyDescent="0.15">
      <c r="A2" s="28"/>
      <c r="B2" s="29" t="s">
        <v>866</v>
      </c>
      <c r="C2" s="29" t="s">
        <v>867</v>
      </c>
      <c r="D2" s="29" t="s">
        <v>1072</v>
      </c>
      <c r="E2" s="29" t="s">
        <v>1155</v>
      </c>
      <c r="F2" s="29" t="s">
        <v>1073</v>
      </c>
      <c r="G2" s="29" t="s">
        <v>971</v>
      </c>
      <c r="H2" s="29" t="s">
        <v>972</v>
      </c>
      <c r="I2" s="29" t="s">
        <v>342</v>
      </c>
      <c r="J2" s="29" t="s">
        <v>973</v>
      </c>
      <c r="K2" s="30" t="s">
        <v>826</v>
      </c>
      <c r="L2" s="4"/>
    </row>
    <row r="3" spans="1:15" x14ac:dyDescent="0.15">
      <c r="A3" s="28"/>
      <c r="B3" s="68" t="s">
        <v>1074</v>
      </c>
      <c r="C3" s="31" t="s">
        <v>434</v>
      </c>
      <c r="D3" s="31" t="s">
        <v>435</v>
      </c>
      <c r="E3" s="32" t="s">
        <v>649</v>
      </c>
      <c r="F3" s="32" t="s">
        <v>436</v>
      </c>
      <c r="G3" s="32" t="s">
        <v>437</v>
      </c>
      <c r="H3" s="32" t="s">
        <v>438</v>
      </c>
      <c r="I3" s="32" t="s">
        <v>439</v>
      </c>
      <c r="J3" s="32" t="s">
        <v>741</v>
      </c>
      <c r="K3" s="33"/>
      <c r="L3" s="4"/>
    </row>
    <row r="4" spans="1:15" x14ac:dyDescent="0.15">
      <c r="A4" s="34" t="s">
        <v>1036</v>
      </c>
      <c r="B4" s="31" t="s">
        <v>41</v>
      </c>
      <c r="C4" s="31"/>
      <c r="D4" s="31"/>
      <c r="E4" s="31"/>
      <c r="F4" s="31"/>
      <c r="G4" s="31"/>
      <c r="H4" s="31"/>
      <c r="I4" s="31"/>
      <c r="J4" s="31"/>
      <c r="K4" s="35" t="s">
        <v>24</v>
      </c>
      <c r="L4" s="19"/>
    </row>
    <row r="5" spans="1:15" x14ac:dyDescent="0.15">
      <c r="A5" s="34" t="s">
        <v>106</v>
      </c>
      <c r="B5" s="31" t="s">
        <v>43</v>
      </c>
      <c r="C5" s="31" t="s">
        <v>1481</v>
      </c>
      <c r="D5" s="31"/>
      <c r="E5" s="31" t="s">
        <v>1481</v>
      </c>
      <c r="F5" s="31"/>
      <c r="G5" s="31" t="s">
        <v>41</v>
      </c>
      <c r="H5" s="31" t="s">
        <v>41</v>
      </c>
      <c r="I5" s="31"/>
      <c r="J5" s="31" t="s">
        <v>41</v>
      </c>
      <c r="K5" s="35" t="s">
        <v>1700</v>
      </c>
      <c r="L5" s="7"/>
    </row>
    <row r="6" spans="1:15" x14ac:dyDescent="0.15">
      <c r="A6" s="34" t="s">
        <v>609</v>
      </c>
      <c r="B6" s="31" t="s">
        <v>841</v>
      </c>
      <c r="C6" s="31" t="s">
        <v>734</v>
      </c>
      <c r="D6" s="31" t="s">
        <v>610</v>
      </c>
      <c r="E6" s="31" t="s">
        <v>734</v>
      </c>
      <c r="F6" s="31" t="s">
        <v>610</v>
      </c>
      <c r="G6" s="31" t="s">
        <v>734</v>
      </c>
      <c r="H6" s="31" t="s">
        <v>617</v>
      </c>
      <c r="I6" s="31" t="s">
        <v>610</v>
      </c>
      <c r="J6" s="31" t="s">
        <v>43</v>
      </c>
      <c r="K6" s="35" t="s">
        <v>599</v>
      </c>
      <c r="L6" s="7"/>
    </row>
    <row r="7" spans="1:15" x14ac:dyDescent="0.15">
      <c r="A7" s="34" t="s">
        <v>1263</v>
      </c>
      <c r="B7" s="31" t="s">
        <v>838</v>
      </c>
      <c r="C7" s="31" t="s">
        <v>1268</v>
      </c>
      <c r="D7" s="31" t="s">
        <v>617</v>
      </c>
      <c r="E7" s="31" t="s">
        <v>613</v>
      </c>
      <c r="F7" s="31" t="s">
        <v>617</v>
      </c>
      <c r="G7" s="31" t="s">
        <v>613</v>
      </c>
      <c r="H7" s="31"/>
      <c r="I7" s="31" t="s">
        <v>617</v>
      </c>
      <c r="J7" s="31"/>
      <c r="K7" s="35" t="s">
        <v>742</v>
      </c>
      <c r="L7" s="7"/>
    </row>
    <row r="8" spans="1:15" x14ac:dyDescent="0.15">
      <c r="A8" s="34" t="s">
        <v>967</v>
      </c>
      <c r="B8" s="31" t="s">
        <v>1262</v>
      </c>
      <c r="C8" s="31" t="s">
        <v>1269</v>
      </c>
      <c r="D8" s="31" t="s">
        <v>1268</v>
      </c>
      <c r="E8" s="31" t="s">
        <v>1475</v>
      </c>
      <c r="F8" s="31" t="s">
        <v>1268</v>
      </c>
      <c r="G8" s="31" t="s">
        <v>838</v>
      </c>
      <c r="H8" s="31" t="s">
        <v>841</v>
      </c>
      <c r="I8" s="31" t="s">
        <v>1268</v>
      </c>
      <c r="J8" s="31" t="s">
        <v>1268</v>
      </c>
      <c r="K8" s="33" t="s">
        <v>245</v>
      </c>
      <c r="L8" s="7"/>
    </row>
    <row r="9" spans="1:15" x14ac:dyDescent="0.15">
      <c r="A9" s="34" t="s">
        <v>728</v>
      </c>
      <c r="B9" s="31" t="s">
        <v>729</v>
      </c>
      <c r="C9" s="31" t="s">
        <v>1483</v>
      </c>
      <c r="D9" s="31" t="s">
        <v>1269</v>
      </c>
      <c r="E9" s="31" t="s">
        <v>1262</v>
      </c>
      <c r="F9" s="31" t="s">
        <v>838</v>
      </c>
      <c r="G9" s="31" t="s">
        <v>840</v>
      </c>
      <c r="H9" s="31" t="s">
        <v>838</v>
      </c>
      <c r="I9" s="31" t="s">
        <v>838</v>
      </c>
      <c r="J9" s="31" t="s">
        <v>1269</v>
      </c>
      <c r="K9" s="35" t="s">
        <v>246</v>
      </c>
      <c r="L9" s="7"/>
    </row>
    <row r="10" spans="1:15" x14ac:dyDescent="0.15">
      <c r="A10" s="34" t="s">
        <v>624</v>
      </c>
      <c r="B10" s="31" t="s">
        <v>1261</v>
      </c>
      <c r="C10" s="31" t="s">
        <v>1259</v>
      </c>
      <c r="D10" s="31" t="s">
        <v>840</v>
      </c>
      <c r="E10" s="31" t="s">
        <v>729</v>
      </c>
      <c r="F10" s="31" t="s">
        <v>1483</v>
      </c>
      <c r="G10" s="31"/>
      <c r="H10" s="31" t="s">
        <v>840</v>
      </c>
      <c r="I10" s="31" t="s">
        <v>840</v>
      </c>
      <c r="J10" s="31" t="s">
        <v>840</v>
      </c>
      <c r="K10" s="35" t="s">
        <v>600</v>
      </c>
      <c r="L10" s="7"/>
    </row>
    <row r="11" spans="1:15" x14ac:dyDescent="0.15">
      <c r="A11" s="34" t="s">
        <v>1163</v>
      </c>
      <c r="B11" s="31" t="s">
        <v>301</v>
      </c>
      <c r="C11" s="31" t="s">
        <v>1162</v>
      </c>
      <c r="D11" s="31"/>
      <c r="E11" s="31" t="s">
        <v>1261</v>
      </c>
      <c r="F11" s="31" t="s">
        <v>735</v>
      </c>
      <c r="G11" s="31" t="s">
        <v>735</v>
      </c>
      <c r="H11" s="31" t="s">
        <v>1259</v>
      </c>
      <c r="I11" s="31" t="s">
        <v>735</v>
      </c>
      <c r="J11" s="31" t="s">
        <v>735</v>
      </c>
      <c r="K11" s="35" t="s">
        <v>247</v>
      </c>
      <c r="L11" s="7"/>
    </row>
    <row r="12" spans="1:15" x14ac:dyDescent="0.15">
      <c r="A12" s="34" t="s">
        <v>1260</v>
      </c>
      <c r="B12" s="31" t="s">
        <v>300</v>
      </c>
      <c r="C12" s="31" t="s">
        <v>1051</v>
      </c>
      <c r="D12" s="31" t="s">
        <v>735</v>
      </c>
      <c r="E12" s="31" t="s">
        <v>1159</v>
      </c>
      <c r="F12" s="31" t="s">
        <v>1162</v>
      </c>
      <c r="G12" s="31" t="s">
        <v>1162</v>
      </c>
      <c r="H12" s="31"/>
      <c r="I12" s="31"/>
      <c r="J12" s="31"/>
      <c r="K12" s="35" t="s">
        <v>302</v>
      </c>
      <c r="L12" s="7"/>
    </row>
    <row r="13" spans="1:15" x14ac:dyDescent="0.15">
      <c r="A13" s="34" t="s">
        <v>1166</v>
      </c>
      <c r="B13" s="31" t="s">
        <v>737</v>
      </c>
      <c r="C13" s="31" t="s">
        <v>1161</v>
      </c>
      <c r="D13" s="31" t="s">
        <v>1162</v>
      </c>
      <c r="E13" s="31" t="s">
        <v>300</v>
      </c>
      <c r="F13" s="31" t="s">
        <v>1051</v>
      </c>
      <c r="G13" s="31" t="s">
        <v>301</v>
      </c>
      <c r="H13" s="31" t="s">
        <v>1054</v>
      </c>
      <c r="I13" s="31" t="s">
        <v>1261</v>
      </c>
      <c r="J13" s="31" t="s">
        <v>1054</v>
      </c>
      <c r="K13" s="35" t="s">
        <v>248</v>
      </c>
      <c r="L13" s="7"/>
    </row>
    <row r="14" spans="1:15" x14ac:dyDescent="0.15">
      <c r="A14" s="28" t="s">
        <v>1052</v>
      </c>
      <c r="B14" s="31"/>
      <c r="C14" s="31" t="s">
        <v>331</v>
      </c>
      <c r="D14" s="31" t="s">
        <v>1053</v>
      </c>
      <c r="E14" s="31"/>
      <c r="F14" s="31"/>
      <c r="G14" s="31"/>
      <c r="H14" s="31"/>
      <c r="I14" s="31" t="s">
        <v>737</v>
      </c>
      <c r="J14" s="31" t="s">
        <v>331</v>
      </c>
      <c r="K14" s="61" t="s">
        <v>1484</v>
      </c>
      <c r="L14" s="16"/>
    </row>
    <row r="15" spans="1:15" x14ac:dyDescent="0.15">
      <c r="A15" s="28" t="s">
        <v>1271</v>
      </c>
      <c r="B15" s="31"/>
      <c r="C15" s="31"/>
      <c r="D15" s="31" t="s">
        <v>301</v>
      </c>
      <c r="E15" s="31"/>
      <c r="F15" s="31" t="s">
        <v>1065</v>
      </c>
      <c r="G15" s="31" t="s">
        <v>737</v>
      </c>
      <c r="H15" s="31" t="s">
        <v>1053</v>
      </c>
      <c r="I15" s="31" t="s">
        <v>1053</v>
      </c>
      <c r="J15" s="31" t="s">
        <v>1053</v>
      </c>
      <c r="K15" s="61" t="s">
        <v>444</v>
      </c>
      <c r="L15" s="16"/>
    </row>
    <row r="16" spans="1:15" x14ac:dyDescent="0.15">
      <c r="A16" s="28" t="s">
        <v>1486</v>
      </c>
      <c r="B16" s="31"/>
      <c r="C16" s="31"/>
      <c r="D16" s="31" t="s">
        <v>1065</v>
      </c>
      <c r="E16" s="31"/>
      <c r="F16" s="31"/>
      <c r="G16" s="31"/>
      <c r="H16" s="31"/>
      <c r="I16" s="31"/>
      <c r="J16" s="31"/>
      <c r="K16" s="61" t="s">
        <v>24</v>
      </c>
      <c r="L16" s="12"/>
    </row>
    <row r="17" spans="1:12" x14ac:dyDescent="0.15">
      <c r="A17" s="28" t="s">
        <v>937</v>
      </c>
      <c r="B17" s="31"/>
      <c r="C17" s="31"/>
      <c r="D17" s="31"/>
      <c r="E17" s="31" t="s">
        <v>1065</v>
      </c>
      <c r="F17" s="31" t="s">
        <v>1161</v>
      </c>
      <c r="G17" s="31" t="s">
        <v>1053</v>
      </c>
      <c r="H17" s="31" t="s">
        <v>1159</v>
      </c>
      <c r="I17" s="31" t="s">
        <v>301</v>
      </c>
      <c r="J17" s="31" t="s">
        <v>301</v>
      </c>
      <c r="K17" s="61" t="s">
        <v>71</v>
      </c>
    </row>
    <row r="18" spans="1:12" x14ac:dyDescent="0.15">
      <c r="A18" s="65" t="s">
        <v>846</v>
      </c>
      <c r="B18" s="32"/>
      <c r="C18" s="31"/>
      <c r="D18" s="32"/>
      <c r="E18" s="32"/>
      <c r="F18" s="32"/>
      <c r="G18" s="32"/>
      <c r="H18" s="32" t="s">
        <v>1065</v>
      </c>
      <c r="I18" s="32"/>
      <c r="J18" s="32"/>
      <c r="K18" s="75" t="s">
        <v>24</v>
      </c>
    </row>
    <row r="19" spans="1:12" s="3" customFormat="1" x14ac:dyDescent="0.15">
      <c r="A19" s="66"/>
      <c r="B19" s="76"/>
      <c r="C19" s="76"/>
      <c r="D19" s="76"/>
      <c r="E19" s="76"/>
      <c r="F19" s="76"/>
      <c r="G19" s="76"/>
      <c r="H19" s="76"/>
      <c r="I19" s="76"/>
      <c r="J19" s="76"/>
      <c r="K19" s="67" t="s">
        <v>445</v>
      </c>
      <c r="L19" s="4"/>
    </row>
    <row r="20" spans="1:12" x14ac:dyDescent="0.15"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</row>
    <row r="21" spans="1:12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x14ac:dyDescent="0.1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7"/>
    </row>
    <row r="23" spans="1:12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9"/>
    </row>
    <row r="26" spans="1:12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4"/>
      <c r="L26" s="7"/>
    </row>
    <row r="27" spans="1:12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4"/>
      <c r="L27" s="7"/>
    </row>
    <row r="28" spans="1:12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</row>
    <row r="33" spans="1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</row>
    <row r="34" spans="1:12" x14ac:dyDescent="0.15">
      <c r="B34" s="2"/>
      <c r="C34" s="2"/>
      <c r="D34" s="2"/>
      <c r="E34" s="2"/>
      <c r="F34" s="2"/>
      <c r="G34" s="2"/>
      <c r="H34" s="2"/>
      <c r="I34" s="2"/>
      <c r="J34" s="2"/>
      <c r="K34" s="24"/>
      <c r="L34" s="7"/>
    </row>
    <row r="35" spans="1:12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</row>
    <row r="36" spans="1:12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" x14ac:dyDescent="0.2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1:12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</row>
    <row r="40" spans="1:12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1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15">
      <c r="A42" s="3"/>
      <c r="B42" s="2"/>
      <c r="C42" s="2"/>
      <c r="D42" s="2"/>
      <c r="E42" s="2"/>
      <c r="F42" s="2"/>
      <c r="G42" s="15"/>
      <c r="H42" s="15"/>
      <c r="I42" s="15"/>
      <c r="J42" s="15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</row>
    <row r="47" spans="1:1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B48" s="2"/>
      <c r="C48" s="2"/>
      <c r="D48" s="2"/>
      <c r="E48" s="2"/>
      <c r="F48" s="2"/>
      <c r="G48" s="2"/>
      <c r="H48" s="2"/>
      <c r="I48" s="2"/>
      <c r="J48" s="2"/>
      <c r="K48" s="18"/>
      <c r="L48" s="7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 ht="16" x14ac:dyDescent="0.2">
      <c r="A54" s="1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22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22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9"/>
      <c r="M59" s="2"/>
      <c r="N59" s="2"/>
      <c r="O59" s="2"/>
      <c r="P59" s="2"/>
      <c r="Q59" s="2"/>
      <c r="R59" s="2"/>
      <c r="S59" s="2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7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22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C65" s="6"/>
      <c r="D65" s="6"/>
      <c r="E65" s="6"/>
      <c r="F65" s="5"/>
      <c r="G65" s="5"/>
      <c r="H65" s="5"/>
      <c r="I65" s="5"/>
      <c r="J65" s="5"/>
      <c r="K65" s="5"/>
      <c r="L65" s="13"/>
    </row>
    <row r="66" spans="1:12" ht="16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1974-1975</oddHeader>
  </headerFooter>
  <rowBreaks count="1" manualBreakCount="1">
    <brk id="3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79"/>
  <sheetViews>
    <sheetView workbookViewId="0">
      <pane xSplit="1" topLeftCell="B1" activePane="topRight" state="frozen"/>
      <selection pane="topRight" activeCell="C6" sqref="C6"/>
    </sheetView>
  </sheetViews>
  <sheetFormatPr baseColWidth="10" defaultColWidth="8.83203125" defaultRowHeight="13" x14ac:dyDescent="0.15"/>
  <cols>
    <col min="1" max="1" width="18.5" customWidth="1"/>
    <col min="2" max="2" width="12.1640625" customWidth="1"/>
    <col min="3" max="3" width="12.5" customWidth="1"/>
    <col min="4" max="4" width="14.1640625" customWidth="1"/>
    <col min="5" max="5" width="17" customWidth="1"/>
    <col min="6" max="6" width="14.83203125" customWidth="1"/>
    <col min="7" max="7" width="11.6640625" customWidth="1"/>
    <col min="8" max="8" width="12.33203125" customWidth="1"/>
    <col min="9" max="9" width="15.5" customWidth="1"/>
    <col min="10" max="10" width="11.6640625" customWidth="1"/>
    <col min="11" max="11" width="7.6640625" customWidth="1"/>
    <col min="12" max="12" width="8.33203125" customWidth="1"/>
  </cols>
  <sheetData>
    <row r="1" spans="1:15" ht="16" x14ac:dyDescent="0.2">
      <c r="A1" s="25" t="s">
        <v>756</v>
      </c>
      <c r="B1" s="26" t="s">
        <v>752</v>
      </c>
      <c r="C1" s="26" t="s">
        <v>752</v>
      </c>
      <c r="D1" s="26" t="s">
        <v>753</v>
      </c>
      <c r="E1" s="26" t="s">
        <v>138</v>
      </c>
      <c r="F1" s="26" t="s">
        <v>140</v>
      </c>
      <c r="G1" s="26" t="s">
        <v>143</v>
      </c>
      <c r="H1" s="26" t="s">
        <v>138</v>
      </c>
      <c r="I1" s="26" t="s">
        <v>641</v>
      </c>
      <c r="J1" s="26" t="s">
        <v>752</v>
      </c>
      <c r="K1" s="27" t="s">
        <v>446</v>
      </c>
      <c r="L1" s="2"/>
      <c r="M1" s="2"/>
      <c r="N1" s="2"/>
      <c r="O1" s="2"/>
    </row>
    <row r="2" spans="1:15" x14ac:dyDescent="0.15">
      <c r="A2" s="28"/>
      <c r="B2" s="29" t="s">
        <v>411</v>
      </c>
      <c r="C2" s="29" t="s">
        <v>104</v>
      </c>
      <c r="D2" s="29" t="s">
        <v>30</v>
      </c>
      <c r="E2" s="29" t="s">
        <v>343</v>
      </c>
      <c r="F2" s="29" t="s">
        <v>105</v>
      </c>
      <c r="G2" s="29" t="s">
        <v>299</v>
      </c>
      <c r="H2" s="29" t="s">
        <v>312</v>
      </c>
      <c r="I2" s="29" t="s">
        <v>412</v>
      </c>
      <c r="J2" s="29" t="s">
        <v>118</v>
      </c>
      <c r="K2" s="30" t="s">
        <v>826</v>
      </c>
      <c r="L2" s="4"/>
    </row>
    <row r="3" spans="1:15" x14ac:dyDescent="0.15">
      <c r="A3" s="28"/>
      <c r="B3" s="68" t="s">
        <v>500</v>
      </c>
      <c r="C3" s="31" t="s">
        <v>303</v>
      </c>
      <c r="D3" s="31" t="s">
        <v>304</v>
      </c>
      <c r="E3" s="32" t="s">
        <v>305</v>
      </c>
      <c r="F3" s="32" t="s">
        <v>306</v>
      </c>
      <c r="G3" s="32" t="s">
        <v>307</v>
      </c>
      <c r="H3" s="32" t="s">
        <v>496</v>
      </c>
      <c r="I3" s="32" t="s">
        <v>709</v>
      </c>
      <c r="J3" s="32" t="s">
        <v>710</v>
      </c>
      <c r="K3" s="33"/>
      <c r="L3" s="4"/>
    </row>
    <row r="4" spans="1:15" x14ac:dyDescent="0.15">
      <c r="A4" s="34" t="s">
        <v>967</v>
      </c>
      <c r="B4" s="31" t="s">
        <v>610</v>
      </c>
      <c r="C4" s="31" t="s">
        <v>41</v>
      </c>
      <c r="D4" s="31" t="s">
        <v>41</v>
      </c>
      <c r="E4" s="31" t="s">
        <v>1481</v>
      </c>
      <c r="F4" s="31" t="s">
        <v>41</v>
      </c>
      <c r="G4" s="31" t="s">
        <v>610</v>
      </c>
      <c r="H4" s="31" t="s">
        <v>41</v>
      </c>
      <c r="I4" s="31" t="s">
        <v>1481</v>
      </c>
      <c r="J4" s="31" t="s">
        <v>610</v>
      </c>
      <c r="K4" s="35" t="s">
        <v>711</v>
      </c>
      <c r="L4" s="19"/>
    </row>
    <row r="5" spans="1:15" x14ac:dyDescent="0.15">
      <c r="A5" s="34" t="s">
        <v>609</v>
      </c>
      <c r="B5" s="31" t="s">
        <v>617</v>
      </c>
      <c r="C5" s="31" t="s">
        <v>43</v>
      </c>
      <c r="D5" s="31" t="s">
        <v>617</v>
      </c>
      <c r="E5" s="31" t="s">
        <v>734</v>
      </c>
      <c r="F5" s="31" t="s">
        <v>43</v>
      </c>
      <c r="G5" s="31" t="s">
        <v>734</v>
      </c>
      <c r="H5" s="31" t="s">
        <v>43</v>
      </c>
      <c r="I5" s="31" t="s">
        <v>617</v>
      </c>
      <c r="J5" s="31" t="s">
        <v>43</v>
      </c>
      <c r="K5" s="35" t="s">
        <v>397</v>
      </c>
      <c r="L5" s="7"/>
    </row>
    <row r="6" spans="1:15" x14ac:dyDescent="0.15">
      <c r="A6" s="34" t="s">
        <v>728</v>
      </c>
      <c r="B6" s="31" t="s">
        <v>841</v>
      </c>
      <c r="C6" s="31" t="s">
        <v>1268</v>
      </c>
      <c r="D6" s="31" t="s">
        <v>841</v>
      </c>
      <c r="E6" s="31" t="s">
        <v>613</v>
      </c>
      <c r="F6" s="31" t="s">
        <v>841</v>
      </c>
      <c r="G6" s="31" t="s">
        <v>613</v>
      </c>
      <c r="H6" s="31" t="s">
        <v>613</v>
      </c>
      <c r="I6" s="31" t="s">
        <v>613</v>
      </c>
      <c r="J6" s="31" t="s">
        <v>1268</v>
      </c>
      <c r="K6" s="35" t="s">
        <v>248</v>
      </c>
      <c r="L6" s="7"/>
    </row>
    <row r="7" spans="1:15" x14ac:dyDescent="0.15">
      <c r="A7" s="34" t="s">
        <v>106</v>
      </c>
      <c r="B7" s="31"/>
      <c r="C7" s="31" t="s">
        <v>838</v>
      </c>
      <c r="D7" s="31" t="s">
        <v>1475</v>
      </c>
      <c r="E7" s="31" t="s">
        <v>1475</v>
      </c>
      <c r="F7" s="31" t="s">
        <v>1269</v>
      </c>
      <c r="G7" s="31" t="s">
        <v>838</v>
      </c>
      <c r="H7" s="31" t="s">
        <v>1475</v>
      </c>
      <c r="I7" s="31" t="s">
        <v>838</v>
      </c>
      <c r="J7" s="31" t="s">
        <v>1269</v>
      </c>
      <c r="K7" s="35" t="s">
        <v>391</v>
      </c>
      <c r="L7" s="7"/>
    </row>
    <row r="8" spans="1:15" x14ac:dyDescent="0.15">
      <c r="A8" s="34" t="s">
        <v>1486</v>
      </c>
      <c r="B8" s="31" t="s">
        <v>1475</v>
      </c>
      <c r="C8" s="31" t="s">
        <v>1483</v>
      </c>
      <c r="D8" s="31" t="s">
        <v>1262</v>
      </c>
      <c r="E8" s="31" t="s">
        <v>1483</v>
      </c>
      <c r="F8" s="31" t="s">
        <v>840</v>
      </c>
      <c r="G8" s="31" t="s">
        <v>1262</v>
      </c>
      <c r="H8" s="31" t="s">
        <v>840</v>
      </c>
      <c r="I8" s="31" t="s">
        <v>1262</v>
      </c>
      <c r="J8" s="31" t="s">
        <v>1483</v>
      </c>
      <c r="K8" s="61" t="s">
        <v>712</v>
      </c>
      <c r="L8" s="7"/>
    </row>
    <row r="9" spans="1:15" x14ac:dyDescent="0.15">
      <c r="A9" s="34" t="s">
        <v>1163</v>
      </c>
      <c r="B9" s="31"/>
      <c r="C9" s="31"/>
      <c r="D9" s="31"/>
      <c r="E9" s="31"/>
      <c r="F9" s="31" t="s">
        <v>735</v>
      </c>
      <c r="G9" s="31" t="s">
        <v>735</v>
      </c>
      <c r="H9" s="31"/>
      <c r="I9" s="31" t="s">
        <v>729</v>
      </c>
      <c r="J9" s="31" t="s">
        <v>735</v>
      </c>
      <c r="K9" s="35" t="s">
        <v>1484</v>
      </c>
      <c r="L9" s="7"/>
    </row>
    <row r="10" spans="1:15" x14ac:dyDescent="0.15">
      <c r="A10" s="34" t="s">
        <v>1263</v>
      </c>
      <c r="B10" s="31" t="s">
        <v>1483</v>
      </c>
      <c r="C10" s="31" t="s">
        <v>735</v>
      </c>
      <c r="D10" s="31" t="s">
        <v>735</v>
      </c>
      <c r="E10" s="31" t="s">
        <v>735</v>
      </c>
      <c r="F10" s="31" t="s">
        <v>1162</v>
      </c>
      <c r="G10" s="31" t="s">
        <v>1054</v>
      </c>
      <c r="H10" s="31" t="s">
        <v>1259</v>
      </c>
      <c r="I10" s="31" t="s">
        <v>1054</v>
      </c>
      <c r="J10" s="31" t="s">
        <v>1054</v>
      </c>
      <c r="K10" s="35" t="s">
        <v>248</v>
      </c>
      <c r="L10" s="7"/>
    </row>
    <row r="11" spans="1:15" x14ac:dyDescent="0.15">
      <c r="A11" s="34" t="s">
        <v>624</v>
      </c>
      <c r="B11" s="31" t="s">
        <v>1259</v>
      </c>
      <c r="C11" s="31" t="s">
        <v>1162</v>
      </c>
      <c r="D11" s="31" t="s">
        <v>1162</v>
      </c>
      <c r="E11" s="31" t="s">
        <v>1162</v>
      </c>
      <c r="F11" s="31" t="s">
        <v>1159</v>
      </c>
      <c r="G11" s="31" t="s">
        <v>1051</v>
      </c>
      <c r="H11" s="31" t="s">
        <v>1054</v>
      </c>
      <c r="I11" s="31" t="s">
        <v>301</v>
      </c>
      <c r="J11" s="31"/>
      <c r="K11" s="35" t="s">
        <v>391</v>
      </c>
      <c r="L11" s="7"/>
    </row>
    <row r="12" spans="1:15" x14ac:dyDescent="0.15">
      <c r="A12" s="34" t="s">
        <v>1166</v>
      </c>
      <c r="B12" s="31"/>
      <c r="C12" s="31" t="s">
        <v>1051</v>
      </c>
      <c r="D12" s="31" t="s">
        <v>1051</v>
      </c>
      <c r="E12" s="31" t="s">
        <v>301</v>
      </c>
      <c r="F12" s="31" t="s">
        <v>1053</v>
      </c>
      <c r="G12" s="31" t="s">
        <v>300</v>
      </c>
      <c r="H12" s="31" t="s">
        <v>1051</v>
      </c>
      <c r="I12" s="31" t="s">
        <v>1053</v>
      </c>
      <c r="J12" s="31" t="s">
        <v>301</v>
      </c>
      <c r="K12" s="35" t="s">
        <v>501</v>
      </c>
      <c r="L12" s="7"/>
    </row>
    <row r="13" spans="1:15" x14ac:dyDescent="0.15">
      <c r="A13" s="34" t="s">
        <v>1052</v>
      </c>
      <c r="B13" s="31" t="s">
        <v>1261</v>
      </c>
      <c r="C13" s="31" t="s">
        <v>1161</v>
      </c>
      <c r="D13" s="31" t="s">
        <v>300</v>
      </c>
      <c r="E13" s="31" t="s">
        <v>300</v>
      </c>
      <c r="F13" s="31"/>
      <c r="G13" s="31"/>
      <c r="H13" s="31"/>
      <c r="I13" s="31"/>
      <c r="J13" s="31" t="s">
        <v>1161</v>
      </c>
      <c r="K13" s="35" t="s">
        <v>497</v>
      </c>
      <c r="L13" s="7"/>
    </row>
    <row r="14" spans="1:15" x14ac:dyDescent="0.15">
      <c r="A14" s="28" t="s">
        <v>937</v>
      </c>
      <c r="B14" s="31" t="s">
        <v>301</v>
      </c>
      <c r="C14" s="31"/>
      <c r="D14" s="31"/>
      <c r="E14" s="31"/>
      <c r="F14" s="31"/>
      <c r="G14" s="31"/>
      <c r="H14" s="31" t="s">
        <v>1053</v>
      </c>
      <c r="I14" s="31"/>
      <c r="J14" s="31"/>
      <c r="K14" s="61" t="s">
        <v>1274</v>
      </c>
      <c r="L14" s="16"/>
    </row>
    <row r="15" spans="1:15" x14ac:dyDescent="0.15">
      <c r="A15" s="77" t="s">
        <v>421</v>
      </c>
      <c r="B15" s="31" t="s">
        <v>300</v>
      </c>
      <c r="C15" s="31" t="s">
        <v>331</v>
      </c>
      <c r="D15" s="31" t="s">
        <v>331</v>
      </c>
      <c r="E15" s="31" t="s">
        <v>331</v>
      </c>
      <c r="F15" s="31" t="s">
        <v>331</v>
      </c>
      <c r="G15" s="31" t="s">
        <v>331</v>
      </c>
      <c r="H15" s="31" t="s">
        <v>331</v>
      </c>
      <c r="I15" s="31" t="s">
        <v>331</v>
      </c>
      <c r="J15" s="31" t="s">
        <v>331</v>
      </c>
      <c r="K15" s="33" t="s">
        <v>422</v>
      </c>
      <c r="L15" s="16"/>
    </row>
    <row r="16" spans="1:15" x14ac:dyDescent="0.15">
      <c r="A16" s="28" t="s">
        <v>423</v>
      </c>
      <c r="B16" s="31" t="s">
        <v>331</v>
      </c>
      <c r="C16" s="31"/>
      <c r="D16" s="31"/>
      <c r="E16" s="31"/>
      <c r="F16" s="31"/>
      <c r="G16" s="31"/>
      <c r="H16" s="31"/>
      <c r="I16" s="31"/>
      <c r="J16" s="31"/>
      <c r="K16" s="35" t="s">
        <v>424</v>
      </c>
      <c r="L16" s="12"/>
    </row>
    <row r="17" spans="1:12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67" t="s">
        <v>425</v>
      </c>
    </row>
    <row r="18" spans="1:12" x14ac:dyDescent="0.15">
      <c r="A18" s="14"/>
      <c r="B18" s="5"/>
      <c r="C18" s="2"/>
      <c r="D18" s="5"/>
      <c r="E18" s="5"/>
      <c r="F18" s="5"/>
      <c r="G18" s="5"/>
      <c r="H18" s="5"/>
      <c r="I18" s="5"/>
      <c r="J18" s="5"/>
      <c r="K18" s="78"/>
    </row>
    <row r="19" spans="1:12" s="3" customFormat="1" x14ac:dyDescent="0.15">
      <c r="B19" s="4"/>
      <c r="C19" s="4"/>
      <c r="D19" s="4"/>
      <c r="E19" s="4"/>
      <c r="F19" s="4"/>
      <c r="G19" s="4"/>
      <c r="H19" s="4"/>
      <c r="I19" s="4"/>
      <c r="J19" s="4"/>
      <c r="K19"/>
      <c r="L19" s="4"/>
    </row>
    <row r="20" spans="1:12" x14ac:dyDescent="0.15"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</row>
    <row r="21" spans="1:12" x14ac:dyDescent="0.1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x14ac:dyDescent="0.1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7"/>
    </row>
    <row r="23" spans="1:12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9"/>
    </row>
    <row r="26" spans="1:12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4"/>
      <c r="L26" s="7"/>
    </row>
    <row r="27" spans="1:12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4"/>
      <c r="L27" s="7"/>
    </row>
    <row r="28" spans="1:12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</row>
    <row r="33" spans="1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</row>
    <row r="34" spans="1:12" x14ac:dyDescent="0.15">
      <c r="B34" s="2"/>
      <c r="C34" s="2"/>
      <c r="D34" s="2"/>
      <c r="E34" s="2"/>
      <c r="F34" s="2"/>
      <c r="G34" s="2"/>
      <c r="H34" s="2"/>
      <c r="I34" s="2"/>
      <c r="J34" s="2"/>
      <c r="K34" s="24"/>
      <c r="L34" s="7"/>
    </row>
    <row r="35" spans="1:12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</row>
    <row r="36" spans="1:12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" x14ac:dyDescent="0.2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1:12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</row>
    <row r="40" spans="1:12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1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15">
      <c r="A42" s="3"/>
      <c r="B42" s="2"/>
      <c r="C42" s="2"/>
      <c r="D42" s="2"/>
      <c r="E42" s="2"/>
      <c r="F42" s="2"/>
      <c r="G42" s="15"/>
      <c r="H42" s="15"/>
      <c r="I42" s="15"/>
      <c r="J42" s="15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</row>
    <row r="47" spans="1:1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B48" s="2"/>
      <c r="C48" s="2"/>
      <c r="D48" s="2"/>
      <c r="E48" s="2"/>
      <c r="F48" s="2"/>
      <c r="G48" s="2"/>
      <c r="H48" s="2"/>
      <c r="I48" s="2"/>
      <c r="J48" s="2"/>
      <c r="K48" s="18"/>
      <c r="L48" s="7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 ht="16" x14ac:dyDescent="0.2">
      <c r="A54" s="1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22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22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9"/>
      <c r="M59" s="2"/>
      <c r="N59" s="2"/>
      <c r="O59" s="2"/>
      <c r="P59" s="2"/>
      <c r="Q59" s="2"/>
      <c r="R59" s="2"/>
      <c r="S59" s="2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7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22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C65" s="6"/>
      <c r="D65" s="6"/>
      <c r="E65" s="6"/>
      <c r="F65" s="5"/>
      <c r="G65" s="5"/>
      <c r="H65" s="5"/>
      <c r="I65" s="5"/>
      <c r="J65" s="5"/>
      <c r="K65" s="5"/>
      <c r="L65" s="13"/>
    </row>
    <row r="66" spans="1:12" ht="16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1975-1976</oddHead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79"/>
  <sheetViews>
    <sheetView workbookViewId="0">
      <pane xSplit="1" topLeftCell="B1" activePane="topRight" state="frozen"/>
      <selection pane="topRight" activeCell="F17" sqref="F17"/>
    </sheetView>
  </sheetViews>
  <sheetFormatPr baseColWidth="10" defaultColWidth="8.83203125" defaultRowHeight="13" x14ac:dyDescent="0.15"/>
  <cols>
    <col min="1" max="1" width="18.1640625" customWidth="1"/>
    <col min="2" max="2" width="10.6640625" customWidth="1"/>
    <col min="3" max="3" width="15.1640625" customWidth="1"/>
    <col min="4" max="4" width="12" customWidth="1"/>
    <col min="5" max="5" width="14.83203125" customWidth="1"/>
    <col min="6" max="6" width="13.33203125" customWidth="1"/>
    <col min="7" max="7" width="11.6640625" customWidth="1"/>
    <col min="8" max="8" width="13.1640625" customWidth="1"/>
    <col min="9" max="9" width="10.6640625" customWidth="1"/>
    <col min="10" max="10" width="10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143</v>
      </c>
      <c r="C1" s="26" t="s">
        <v>109</v>
      </c>
      <c r="D1" s="26" t="s">
        <v>138</v>
      </c>
      <c r="E1" s="26" t="s">
        <v>752</v>
      </c>
      <c r="F1" s="26" t="s">
        <v>752</v>
      </c>
      <c r="G1" s="26" t="s">
        <v>140</v>
      </c>
      <c r="H1" s="26" t="s">
        <v>140</v>
      </c>
      <c r="I1" s="26" t="s">
        <v>111</v>
      </c>
      <c r="J1" s="26" t="s">
        <v>641</v>
      </c>
      <c r="K1" s="27" t="s">
        <v>426</v>
      </c>
      <c r="L1" s="2"/>
      <c r="M1" s="2"/>
      <c r="N1" s="2"/>
      <c r="O1" s="2"/>
    </row>
    <row r="2" spans="1:15" x14ac:dyDescent="0.15">
      <c r="A2" s="28"/>
      <c r="B2" s="29" t="s">
        <v>758</v>
      </c>
      <c r="C2" s="29" t="s">
        <v>427</v>
      </c>
      <c r="D2" s="29" t="s">
        <v>973</v>
      </c>
      <c r="E2" s="29" t="s">
        <v>972</v>
      </c>
      <c r="F2" s="29" t="s">
        <v>275</v>
      </c>
      <c r="G2" s="29" t="s">
        <v>276</v>
      </c>
      <c r="H2" s="29" t="s">
        <v>866</v>
      </c>
      <c r="I2" s="29" t="s">
        <v>342</v>
      </c>
      <c r="J2" s="29" t="s">
        <v>277</v>
      </c>
      <c r="K2" s="30" t="s">
        <v>826</v>
      </c>
      <c r="L2" s="4"/>
    </row>
    <row r="3" spans="1:15" x14ac:dyDescent="0.15">
      <c r="A3" s="28"/>
      <c r="B3" s="68" t="s">
        <v>278</v>
      </c>
      <c r="C3" s="31" t="s">
        <v>279</v>
      </c>
      <c r="D3" s="31" t="s">
        <v>280</v>
      </c>
      <c r="E3" s="32" t="s">
        <v>135</v>
      </c>
      <c r="F3" s="32" t="s">
        <v>136</v>
      </c>
      <c r="G3" s="32" t="s">
        <v>476</v>
      </c>
      <c r="H3" s="32" t="s">
        <v>477</v>
      </c>
      <c r="I3" s="32" t="s">
        <v>478</v>
      </c>
      <c r="J3" s="32" t="s">
        <v>281</v>
      </c>
      <c r="K3" s="33"/>
      <c r="L3" s="4"/>
    </row>
    <row r="4" spans="1:15" x14ac:dyDescent="0.15">
      <c r="A4" s="34" t="s">
        <v>967</v>
      </c>
      <c r="B4" s="31" t="s">
        <v>610</v>
      </c>
      <c r="C4" s="31" t="s">
        <v>1481</v>
      </c>
      <c r="D4" s="31" t="s">
        <v>41</v>
      </c>
      <c r="E4" s="31" t="s">
        <v>1481</v>
      </c>
      <c r="F4" s="31" t="s">
        <v>41</v>
      </c>
      <c r="G4" s="31"/>
      <c r="H4" s="31" t="s">
        <v>1481</v>
      </c>
      <c r="I4" s="31" t="s">
        <v>610</v>
      </c>
      <c r="J4" s="31" t="s">
        <v>41</v>
      </c>
      <c r="K4" s="35" t="s">
        <v>501</v>
      </c>
      <c r="L4" s="19"/>
    </row>
    <row r="5" spans="1:15" x14ac:dyDescent="0.15">
      <c r="A5" s="34" t="s">
        <v>609</v>
      </c>
      <c r="B5" s="31" t="s">
        <v>617</v>
      </c>
      <c r="C5" s="31" t="s">
        <v>734</v>
      </c>
      <c r="D5" s="31" t="s">
        <v>617</v>
      </c>
      <c r="E5" s="31" t="s">
        <v>734</v>
      </c>
      <c r="F5" s="31" t="s">
        <v>617</v>
      </c>
      <c r="G5" s="31" t="s">
        <v>41</v>
      </c>
      <c r="H5" s="31" t="s">
        <v>617</v>
      </c>
      <c r="I5" s="31" t="s">
        <v>617</v>
      </c>
      <c r="J5" s="31"/>
      <c r="K5" s="35" t="s">
        <v>282</v>
      </c>
      <c r="L5" s="7"/>
    </row>
    <row r="6" spans="1:15" x14ac:dyDescent="0.15">
      <c r="A6" s="34" t="s">
        <v>421</v>
      </c>
      <c r="B6" s="31" t="s">
        <v>1268</v>
      </c>
      <c r="C6" s="31" t="s">
        <v>613</v>
      </c>
      <c r="D6" s="31" t="s">
        <v>841</v>
      </c>
      <c r="E6" s="31" t="s">
        <v>1268</v>
      </c>
      <c r="F6" s="31" t="s">
        <v>1268</v>
      </c>
      <c r="G6" s="31" t="s">
        <v>43</v>
      </c>
      <c r="H6" s="31" t="s">
        <v>1268</v>
      </c>
      <c r="I6" s="31" t="s">
        <v>841</v>
      </c>
      <c r="J6" s="31"/>
      <c r="K6" s="33" t="s">
        <v>283</v>
      </c>
      <c r="L6" s="7"/>
    </row>
    <row r="7" spans="1:15" x14ac:dyDescent="0.15">
      <c r="A7" s="34" t="s">
        <v>1486</v>
      </c>
      <c r="B7" s="31" t="s">
        <v>1475</v>
      </c>
      <c r="C7" s="31" t="s">
        <v>838</v>
      </c>
      <c r="D7" s="31" t="s">
        <v>1269</v>
      </c>
      <c r="E7" s="31" t="s">
        <v>1475</v>
      </c>
      <c r="F7" s="31" t="s">
        <v>1475</v>
      </c>
      <c r="G7" s="31" t="s">
        <v>613</v>
      </c>
      <c r="H7" s="31"/>
      <c r="I7" s="31" t="s">
        <v>1269</v>
      </c>
      <c r="J7" s="31" t="s">
        <v>734</v>
      </c>
      <c r="K7" s="35" t="s">
        <v>247</v>
      </c>
      <c r="L7" s="7"/>
    </row>
    <row r="8" spans="1:15" x14ac:dyDescent="0.15">
      <c r="A8" s="34" t="s">
        <v>728</v>
      </c>
      <c r="B8" s="31" t="s">
        <v>840</v>
      </c>
      <c r="C8" s="31" t="s">
        <v>1262</v>
      </c>
      <c r="D8" s="31" t="s">
        <v>1262</v>
      </c>
      <c r="E8" s="31" t="s">
        <v>1262</v>
      </c>
      <c r="F8" s="31" t="s">
        <v>1483</v>
      </c>
      <c r="G8" s="31" t="s">
        <v>838</v>
      </c>
      <c r="H8" s="31" t="s">
        <v>1269</v>
      </c>
      <c r="I8" s="31" t="s">
        <v>1483</v>
      </c>
      <c r="J8" s="31"/>
      <c r="K8" s="61" t="s">
        <v>247</v>
      </c>
      <c r="L8" s="7"/>
    </row>
    <row r="9" spans="1:15" x14ac:dyDescent="0.15">
      <c r="A9" s="34" t="s">
        <v>106</v>
      </c>
      <c r="B9" s="31" t="s">
        <v>1259</v>
      </c>
      <c r="C9" s="31"/>
      <c r="D9" s="31" t="s">
        <v>729</v>
      </c>
      <c r="E9" s="31" t="s">
        <v>735</v>
      </c>
      <c r="F9" s="31" t="s">
        <v>1259</v>
      </c>
      <c r="G9" s="31" t="s">
        <v>840</v>
      </c>
      <c r="H9" s="31" t="s">
        <v>1262</v>
      </c>
      <c r="I9" s="31"/>
      <c r="J9" s="31"/>
      <c r="K9" s="35" t="s">
        <v>394</v>
      </c>
      <c r="L9" s="7"/>
    </row>
    <row r="10" spans="1:15" x14ac:dyDescent="0.15">
      <c r="A10" s="34" t="s">
        <v>624</v>
      </c>
      <c r="B10" s="31" t="s">
        <v>1162</v>
      </c>
      <c r="C10" s="31" t="s">
        <v>735</v>
      </c>
      <c r="D10" s="31" t="s">
        <v>1054</v>
      </c>
      <c r="E10" s="31" t="s">
        <v>1162</v>
      </c>
      <c r="F10" s="31" t="s">
        <v>1261</v>
      </c>
      <c r="G10" s="31" t="s">
        <v>1259</v>
      </c>
      <c r="H10" s="31"/>
      <c r="I10" s="31" t="s">
        <v>1259</v>
      </c>
      <c r="J10" s="31" t="s">
        <v>613</v>
      </c>
      <c r="K10" s="35" t="s">
        <v>247</v>
      </c>
      <c r="L10" s="7"/>
    </row>
    <row r="11" spans="1:15" x14ac:dyDescent="0.15">
      <c r="A11" s="34" t="s">
        <v>1166</v>
      </c>
      <c r="B11" s="31" t="s">
        <v>301</v>
      </c>
      <c r="C11" s="31"/>
      <c r="D11" s="31" t="s">
        <v>1051</v>
      </c>
      <c r="E11" s="31" t="s">
        <v>1159</v>
      </c>
      <c r="F11" s="31" t="s">
        <v>1051</v>
      </c>
      <c r="G11" s="31" t="s">
        <v>1162</v>
      </c>
      <c r="H11" s="31" t="s">
        <v>735</v>
      </c>
      <c r="I11" s="31" t="s">
        <v>1054</v>
      </c>
      <c r="J11" s="31" t="s">
        <v>838</v>
      </c>
      <c r="K11" s="35" t="s">
        <v>501</v>
      </c>
      <c r="L11" s="7"/>
    </row>
    <row r="12" spans="1:15" x14ac:dyDescent="0.15">
      <c r="A12" s="34" t="s">
        <v>1263</v>
      </c>
      <c r="B12" s="31" t="s">
        <v>1161</v>
      </c>
      <c r="C12" s="31" t="s">
        <v>1054</v>
      </c>
      <c r="D12" s="31" t="s">
        <v>1161</v>
      </c>
      <c r="E12" s="31" t="s">
        <v>1161</v>
      </c>
      <c r="F12" s="31" t="s">
        <v>1053</v>
      </c>
      <c r="G12" s="31" t="s">
        <v>1051</v>
      </c>
      <c r="H12" s="31" t="s">
        <v>1054</v>
      </c>
      <c r="I12" s="31" t="s">
        <v>1159</v>
      </c>
      <c r="J12" s="31"/>
      <c r="K12" s="35" t="s">
        <v>247</v>
      </c>
      <c r="L12" s="7"/>
    </row>
    <row r="13" spans="1:15" x14ac:dyDescent="0.15">
      <c r="A13" s="34" t="s">
        <v>423</v>
      </c>
      <c r="B13" s="31" t="s">
        <v>1065</v>
      </c>
      <c r="C13" s="31" t="s">
        <v>301</v>
      </c>
      <c r="D13" s="31" t="s">
        <v>331</v>
      </c>
      <c r="E13" s="31" t="s">
        <v>1065</v>
      </c>
      <c r="F13" s="31" t="s">
        <v>331</v>
      </c>
      <c r="G13" s="31" t="s">
        <v>1161</v>
      </c>
      <c r="H13" s="31" t="s">
        <v>301</v>
      </c>
      <c r="I13" s="31" t="s">
        <v>1053</v>
      </c>
      <c r="J13" s="31"/>
      <c r="K13" s="35" t="s">
        <v>284</v>
      </c>
      <c r="L13" s="7"/>
    </row>
    <row r="14" spans="1:15" x14ac:dyDescent="0.15">
      <c r="A14" s="28" t="s">
        <v>1052</v>
      </c>
      <c r="B14" s="31"/>
      <c r="C14" s="31" t="s">
        <v>1053</v>
      </c>
      <c r="D14" s="31"/>
      <c r="E14" s="31"/>
      <c r="F14" s="31"/>
      <c r="G14" s="31" t="s">
        <v>1065</v>
      </c>
      <c r="H14" s="31" t="s">
        <v>1161</v>
      </c>
      <c r="I14" s="31" t="s">
        <v>1065</v>
      </c>
      <c r="J14" s="31"/>
      <c r="K14" s="61" t="s">
        <v>286</v>
      </c>
      <c r="L14" s="16"/>
    </row>
    <row r="15" spans="1:15" x14ac:dyDescent="0.15">
      <c r="A15" s="28" t="s">
        <v>846</v>
      </c>
      <c r="B15" s="31"/>
      <c r="C15" s="31" t="s">
        <v>331</v>
      </c>
      <c r="D15" s="31"/>
      <c r="E15" s="31"/>
      <c r="F15" s="31"/>
      <c r="G15" s="31"/>
      <c r="H15" s="31"/>
      <c r="I15" s="31"/>
      <c r="J15" s="31" t="s">
        <v>840</v>
      </c>
      <c r="K15" s="61" t="s">
        <v>622</v>
      </c>
      <c r="L15" s="16"/>
    </row>
    <row r="16" spans="1:15" x14ac:dyDescent="0.15">
      <c r="A16" s="28" t="s">
        <v>1163</v>
      </c>
      <c r="B16" s="31"/>
      <c r="C16" s="31"/>
      <c r="D16" s="31"/>
      <c r="E16" s="31"/>
      <c r="F16" s="31"/>
      <c r="G16" s="31"/>
      <c r="H16" s="31" t="s">
        <v>1065</v>
      </c>
      <c r="I16" s="31"/>
      <c r="J16" s="31"/>
      <c r="K16" s="61" t="s">
        <v>24</v>
      </c>
      <c r="L16" s="12"/>
    </row>
    <row r="17" spans="1:12" x14ac:dyDescent="0.15">
      <c r="A17" s="28" t="s">
        <v>1271</v>
      </c>
      <c r="B17" s="31"/>
      <c r="C17" s="31"/>
      <c r="D17" s="31"/>
      <c r="E17" s="31"/>
      <c r="F17" s="31"/>
      <c r="G17" s="31"/>
      <c r="H17" s="31"/>
      <c r="I17" s="31"/>
      <c r="J17" s="31" t="s">
        <v>729</v>
      </c>
      <c r="K17" s="61" t="s">
        <v>24</v>
      </c>
    </row>
    <row r="18" spans="1:12" x14ac:dyDescent="0.15">
      <c r="A18" s="65" t="s">
        <v>287</v>
      </c>
      <c r="B18" s="32"/>
      <c r="C18" s="31"/>
      <c r="D18" s="32"/>
      <c r="E18" s="32"/>
      <c r="F18" s="32"/>
      <c r="G18" s="32"/>
      <c r="H18" s="32"/>
      <c r="I18" s="32"/>
      <c r="J18" s="32" t="s">
        <v>1162</v>
      </c>
      <c r="K18" s="75" t="s">
        <v>1038</v>
      </c>
    </row>
    <row r="19" spans="1:12" s="3" customFormat="1" x14ac:dyDescent="0.15">
      <c r="A19" s="65" t="s">
        <v>288</v>
      </c>
      <c r="B19" s="29"/>
      <c r="C19" s="29"/>
      <c r="D19" s="29"/>
      <c r="E19" s="29"/>
      <c r="F19" s="29"/>
      <c r="G19" s="29"/>
      <c r="H19" s="29"/>
      <c r="I19" s="29"/>
      <c r="J19" s="43" t="s">
        <v>1159</v>
      </c>
      <c r="K19" s="61" t="s">
        <v>1038</v>
      </c>
      <c r="L19" s="4"/>
    </row>
    <row r="20" spans="1:12" x14ac:dyDescent="0.15">
      <c r="A20" s="28" t="s">
        <v>1260</v>
      </c>
      <c r="B20" s="31"/>
      <c r="C20" s="31"/>
      <c r="D20" s="31"/>
      <c r="E20" s="31"/>
      <c r="F20" s="31"/>
      <c r="G20" s="31"/>
      <c r="H20" s="31"/>
      <c r="I20" s="31"/>
      <c r="J20" s="31" t="s">
        <v>1053</v>
      </c>
      <c r="K20" s="61" t="s">
        <v>24</v>
      </c>
      <c r="L20" s="4"/>
    </row>
    <row r="21" spans="1:12" x14ac:dyDescent="0.15">
      <c r="A21" s="65" t="s">
        <v>289</v>
      </c>
      <c r="B21" s="31"/>
      <c r="C21" s="31"/>
      <c r="D21" s="31"/>
      <c r="E21" s="31"/>
      <c r="F21" s="31"/>
      <c r="G21" s="31"/>
      <c r="H21" s="31"/>
      <c r="I21" s="31"/>
      <c r="J21" s="31" t="s">
        <v>331</v>
      </c>
      <c r="K21" s="61" t="s">
        <v>424</v>
      </c>
      <c r="L21" s="7"/>
    </row>
    <row r="22" spans="1:12" x14ac:dyDescent="0.15">
      <c r="A22" s="66"/>
      <c r="B22" s="37"/>
      <c r="C22" s="37"/>
      <c r="D22" s="37"/>
      <c r="E22" s="37"/>
      <c r="F22" s="37"/>
      <c r="G22" s="37"/>
      <c r="H22" s="37"/>
      <c r="I22" s="37"/>
      <c r="J22" s="37"/>
      <c r="K22" s="67" t="s">
        <v>290</v>
      </c>
      <c r="L22" s="7"/>
    </row>
    <row r="23" spans="1:12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9"/>
    </row>
    <row r="26" spans="1:12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4"/>
      <c r="L26" s="7"/>
    </row>
    <row r="27" spans="1:12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4"/>
      <c r="L27" s="7"/>
    </row>
    <row r="28" spans="1:12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</row>
    <row r="33" spans="1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</row>
    <row r="34" spans="1:12" x14ac:dyDescent="0.15">
      <c r="B34" s="2"/>
      <c r="C34" s="2"/>
      <c r="D34" s="2"/>
      <c r="E34" s="2"/>
      <c r="F34" s="2"/>
      <c r="G34" s="2"/>
      <c r="H34" s="2"/>
      <c r="I34" s="2"/>
      <c r="J34" s="2"/>
      <c r="K34" s="24"/>
      <c r="L34" s="7"/>
    </row>
    <row r="35" spans="1:12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</row>
    <row r="36" spans="1:12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" x14ac:dyDescent="0.2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1:12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</row>
    <row r="40" spans="1:12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1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15">
      <c r="A42" s="3"/>
      <c r="B42" s="2"/>
      <c r="C42" s="2"/>
      <c r="D42" s="2"/>
      <c r="E42" s="2"/>
      <c r="F42" s="2"/>
      <c r="G42" s="15"/>
      <c r="H42" s="15"/>
      <c r="I42" s="15"/>
      <c r="J42" s="15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</row>
    <row r="47" spans="1:1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B48" s="2"/>
      <c r="C48" s="2"/>
      <c r="D48" s="2"/>
      <c r="E48" s="2"/>
      <c r="F48" s="2"/>
      <c r="G48" s="2"/>
      <c r="H48" s="2"/>
      <c r="I48" s="2"/>
      <c r="J48" s="2"/>
      <c r="K48" s="18"/>
      <c r="L48" s="7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 ht="16" x14ac:dyDescent="0.2">
      <c r="A54" s="1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22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22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9"/>
      <c r="M59" s="2"/>
      <c r="N59" s="2"/>
      <c r="O59" s="2"/>
      <c r="P59" s="2"/>
      <c r="Q59" s="2"/>
      <c r="R59" s="2"/>
      <c r="S59" s="2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7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22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C65" s="6"/>
      <c r="D65" s="6"/>
      <c r="E65" s="6"/>
      <c r="F65" s="5"/>
      <c r="G65" s="5"/>
      <c r="H65" s="5"/>
      <c r="I65" s="5"/>
      <c r="J65" s="5"/>
      <c r="K65" s="5"/>
      <c r="L65" s="13"/>
    </row>
    <row r="66" spans="1:12" ht="16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1976-1977</oddHead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79"/>
  <sheetViews>
    <sheetView workbookViewId="0">
      <pane xSplit="1" topLeftCell="B1" activePane="topRight" state="frozen"/>
      <selection pane="topRight" activeCell="G8" sqref="G8"/>
    </sheetView>
  </sheetViews>
  <sheetFormatPr baseColWidth="10" defaultColWidth="8.83203125" defaultRowHeight="13" x14ac:dyDescent="0.15"/>
  <cols>
    <col min="1" max="1" width="18.1640625" customWidth="1"/>
    <col min="2" max="2" width="12.1640625" customWidth="1"/>
    <col min="3" max="3" width="10.6640625" customWidth="1"/>
    <col min="4" max="4" width="13.83203125" customWidth="1"/>
    <col min="5" max="5" width="10.83203125" customWidth="1"/>
    <col min="6" max="6" width="14.5" customWidth="1"/>
    <col min="7" max="7" width="14" customWidth="1"/>
    <col min="8" max="8" width="10.5" customWidth="1"/>
    <col min="9" max="9" width="11.33203125" customWidth="1"/>
    <col min="10" max="10" width="12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140</v>
      </c>
      <c r="C1" s="26" t="s">
        <v>139</v>
      </c>
      <c r="D1" s="26" t="s">
        <v>753</v>
      </c>
      <c r="E1" s="26" t="s">
        <v>111</v>
      </c>
      <c r="F1" s="26" t="s">
        <v>140</v>
      </c>
      <c r="G1" s="26" t="s">
        <v>142</v>
      </c>
      <c r="H1" s="26" t="s">
        <v>726</v>
      </c>
      <c r="I1" s="26" t="s">
        <v>142</v>
      </c>
      <c r="J1" s="26" t="s">
        <v>111</v>
      </c>
      <c r="K1" s="27" t="s">
        <v>291</v>
      </c>
      <c r="L1" s="2"/>
      <c r="M1" s="2"/>
      <c r="N1" s="2"/>
      <c r="O1" s="2"/>
    </row>
    <row r="2" spans="1:15" x14ac:dyDescent="0.15">
      <c r="A2" s="28"/>
      <c r="B2" s="29" t="s">
        <v>411</v>
      </c>
      <c r="C2" s="29" t="s">
        <v>865</v>
      </c>
      <c r="D2" s="29" t="s">
        <v>30</v>
      </c>
      <c r="E2" s="29" t="s">
        <v>100</v>
      </c>
      <c r="F2" s="29" t="s">
        <v>105</v>
      </c>
      <c r="G2" s="29" t="s">
        <v>700</v>
      </c>
      <c r="H2" s="29" t="s">
        <v>118</v>
      </c>
      <c r="I2" s="29" t="s">
        <v>299</v>
      </c>
      <c r="J2" s="29" t="s">
        <v>834</v>
      </c>
      <c r="K2" s="30" t="s">
        <v>826</v>
      </c>
      <c r="L2" s="4"/>
    </row>
    <row r="3" spans="1:15" x14ac:dyDescent="0.15">
      <c r="A3" s="28"/>
      <c r="B3" s="68" t="s">
        <v>103</v>
      </c>
      <c r="C3" s="31" t="s">
        <v>295</v>
      </c>
      <c r="D3" s="31" t="s">
        <v>296</v>
      </c>
      <c r="E3" s="32" t="s">
        <v>297</v>
      </c>
      <c r="F3" s="32" t="s">
        <v>298</v>
      </c>
      <c r="G3" s="32" t="s">
        <v>931</v>
      </c>
      <c r="H3" s="32" t="s">
        <v>932</v>
      </c>
      <c r="I3" s="32" t="s">
        <v>933</v>
      </c>
      <c r="J3" s="32" t="s">
        <v>1138</v>
      </c>
      <c r="K3" s="33"/>
      <c r="L3" s="4"/>
    </row>
    <row r="4" spans="1:15" x14ac:dyDescent="0.15">
      <c r="A4" s="34" t="s">
        <v>421</v>
      </c>
      <c r="B4" s="31" t="s">
        <v>610</v>
      </c>
      <c r="C4" s="31" t="s">
        <v>41</v>
      </c>
      <c r="D4" s="31" t="s">
        <v>610</v>
      </c>
      <c r="E4" s="31" t="s">
        <v>1481</v>
      </c>
      <c r="F4" s="31" t="s">
        <v>1481</v>
      </c>
      <c r="G4" s="31" t="s">
        <v>610</v>
      </c>
      <c r="H4" s="31" t="s">
        <v>610</v>
      </c>
      <c r="I4" s="31" t="s">
        <v>41</v>
      </c>
      <c r="J4" s="31" t="s">
        <v>41</v>
      </c>
      <c r="K4" s="35" t="s">
        <v>397</v>
      </c>
      <c r="L4" s="19"/>
    </row>
    <row r="5" spans="1:15" x14ac:dyDescent="0.15">
      <c r="A5" s="34" t="s">
        <v>967</v>
      </c>
      <c r="B5" s="31" t="s">
        <v>734</v>
      </c>
      <c r="C5" s="31"/>
      <c r="D5" s="31" t="s">
        <v>734</v>
      </c>
      <c r="E5" s="31" t="s">
        <v>617</v>
      </c>
      <c r="F5" s="31" t="s">
        <v>734</v>
      </c>
      <c r="G5" s="31" t="s">
        <v>43</v>
      </c>
      <c r="H5" s="31" t="s">
        <v>617</v>
      </c>
      <c r="I5" s="31" t="s">
        <v>43</v>
      </c>
      <c r="J5" s="31" t="s">
        <v>43</v>
      </c>
      <c r="K5" s="35" t="s">
        <v>247</v>
      </c>
      <c r="L5" s="7"/>
    </row>
    <row r="6" spans="1:15" x14ac:dyDescent="0.15">
      <c r="A6" s="34" t="s">
        <v>1486</v>
      </c>
      <c r="B6" s="31" t="s">
        <v>613</v>
      </c>
      <c r="C6" s="31" t="s">
        <v>617</v>
      </c>
      <c r="D6" s="31" t="s">
        <v>841</v>
      </c>
      <c r="E6" s="31" t="s">
        <v>613</v>
      </c>
      <c r="F6" s="31" t="s">
        <v>1268</v>
      </c>
      <c r="G6" s="31" t="s">
        <v>1268</v>
      </c>
      <c r="H6" s="31" t="s">
        <v>841</v>
      </c>
      <c r="I6" s="31" t="s">
        <v>1268</v>
      </c>
      <c r="J6" s="31" t="s">
        <v>1268</v>
      </c>
      <c r="K6" s="61" t="s">
        <v>397</v>
      </c>
      <c r="L6" s="7"/>
    </row>
    <row r="7" spans="1:15" x14ac:dyDescent="0.15">
      <c r="A7" s="34" t="s">
        <v>728</v>
      </c>
      <c r="B7" s="31" t="s">
        <v>838</v>
      </c>
      <c r="C7" s="31"/>
      <c r="D7" s="31" t="s">
        <v>838</v>
      </c>
      <c r="E7" s="31"/>
      <c r="F7" s="31" t="s">
        <v>1269</v>
      </c>
      <c r="G7" s="31" t="s">
        <v>1475</v>
      </c>
      <c r="H7" s="31" t="s">
        <v>1475</v>
      </c>
      <c r="I7" s="31" t="s">
        <v>1475</v>
      </c>
      <c r="J7" s="31" t="s">
        <v>838</v>
      </c>
      <c r="K7" s="35" t="s">
        <v>1139</v>
      </c>
      <c r="L7" s="7"/>
    </row>
    <row r="8" spans="1:15" x14ac:dyDescent="0.15">
      <c r="A8" s="34" t="s">
        <v>609</v>
      </c>
      <c r="B8" s="31" t="s">
        <v>840</v>
      </c>
      <c r="C8" s="31"/>
      <c r="D8" s="31" t="s">
        <v>1262</v>
      </c>
      <c r="E8" s="31" t="s">
        <v>1475</v>
      </c>
      <c r="F8" s="31" t="s">
        <v>840</v>
      </c>
      <c r="G8" s="31" t="s">
        <v>1262</v>
      </c>
      <c r="H8" s="31" t="s">
        <v>1262</v>
      </c>
      <c r="I8" s="31" t="s">
        <v>1483</v>
      </c>
      <c r="J8" s="31" t="s">
        <v>1262</v>
      </c>
      <c r="K8" s="33" t="s">
        <v>1140</v>
      </c>
      <c r="L8" s="7"/>
    </row>
    <row r="9" spans="1:15" x14ac:dyDescent="0.15">
      <c r="A9" s="34" t="s">
        <v>106</v>
      </c>
      <c r="B9" s="31" t="s">
        <v>1259</v>
      </c>
      <c r="C9" s="31"/>
      <c r="D9" s="31" t="s">
        <v>1259</v>
      </c>
      <c r="E9" s="31" t="s">
        <v>1262</v>
      </c>
      <c r="F9" s="31" t="s">
        <v>729</v>
      </c>
      <c r="G9" s="31" t="s">
        <v>1259</v>
      </c>
      <c r="H9" s="31"/>
      <c r="I9" s="31" t="s">
        <v>729</v>
      </c>
      <c r="J9" s="31" t="s">
        <v>729</v>
      </c>
      <c r="K9" s="35" t="s">
        <v>1141</v>
      </c>
      <c r="L9" s="7"/>
    </row>
    <row r="10" spans="1:15" x14ac:dyDescent="0.15">
      <c r="A10" s="34" t="s">
        <v>1263</v>
      </c>
      <c r="B10" s="31" t="s">
        <v>1162</v>
      </c>
      <c r="C10" s="31" t="s">
        <v>613</v>
      </c>
      <c r="D10" s="31" t="s">
        <v>1261</v>
      </c>
      <c r="E10" s="31" t="s">
        <v>729</v>
      </c>
      <c r="F10" s="31" t="s">
        <v>1261</v>
      </c>
      <c r="G10" s="31" t="s">
        <v>1054</v>
      </c>
      <c r="H10" s="31" t="s">
        <v>735</v>
      </c>
      <c r="I10" s="31" t="s">
        <v>1261</v>
      </c>
      <c r="J10" s="31" t="s">
        <v>1054</v>
      </c>
      <c r="K10" s="35" t="s">
        <v>711</v>
      </c>
      <c r="L10" s="7"/>
    </row>
    <row r="11" spans="1:15" x14ac:dyDescent="0.15">
      <c r="A11" s="34" t="s">
        <v>1166</v>
      </c>
      <c r="B11" s="31" t="s">
        <v>1051</v>
      </c>
      <c r="C11" s="31" t="s">
        <v>838</v>
      </c>
      <c r="D11" s="31" t="s">
        <v>1051</v>
      </c>
      <c r="E11" s="31" t="s">
        <v>1054</v>
      </c>
      <c r="F11" s="31" t="s">
        <v>1159</v>
      </c>
      <c r="G11" s="31" t="s">
        <v>1051</v>
      </c>
      <c r="H11" s="31" t="s">
        <v>1162</v>
      </c>
      <c r="I11" s="31" t="s">
        <v>1159</v>
      </c>
      <c r="J11" s="31" t="s">
        <v>301</v>
      </c>
      <c r="K11" s="35" t="s">
        <v>598</v>
      </c>
      <c r="L11" s="7"/>
    </row>
    <row r="12" spans="1:15" x14ac:dyDescent="0.15">
      <c r="A12" s="34" t="s">
        <v>624</v>
      </c>
      <c r="B12" s="31"/>
      <c r="C12" s="31" t="s">
        <v>840</v>
      </c>
      <c r="D12" s="31" t="s">
        <v>1053</v>
      </c>
      <c r="E12" s="31"/>
      <c r="F12" s="31"/>
      <c r="G12" s="31"/>
      <c r="H12" s="31"/>
      <c r="I12" s="31"/>
      <c r="J12" s="31"/>
      <c r="K12" s="35" t="s">
        <v>1274</v>
      </c>
      <c r="L12" s="7"/>
    </row>
    <row r="13" spans="1:15" x14ac:dyDescent="0.15">
      <c r="A13" s="34" t="s">
        <v>289</v>
      </c>
      <c r="B13" s="31" t="s">
        <v>300</v>
      </c>
      <c r="C13" s="31"/>
      <c r="D13" s="31" t="s">
        <v>1065</v>
      </c>
      <c r="E13" s="31"/>
      <c r="F13" s="31"/>
      <c r="G13" s="31"/>
      <c r="H13" s="31"/>
      <c r="I13" s="31"/>
      <c r="J13" s="31"/>
      <c r="K13" s="35" t="s">
        <v>1069</v>
      </c>
      <c r="L13" s="7"/>
    </row>
    <row r="14" spans="1:15" x14ac:dyDescent="0.15">
      <c r="A14" s="28" t="s">
        <v>423</v>
      </c>
      <c r="B14" s="31" t="s">
        <v>1065</v>
      </c>
      <c r="C14" s="31" t="s">
        <v>729</v>
      </c>
      <c r="D14" s="31"/>
      <c r="E14" s="31" t="s">
        <v>1159</v>
      </c>
      <c r="F14" s="31" t="s">
        <v>1053</v>
      </c>
      <c r="G14" s="31" t="s">
        <v>1053</v>
      </c>
      <c r="H14" s="31" t="s">
        <v>1051</v>
      </c>
      <c r="I14" s="31" t="s">
        <v>1161</v>
      </c>
      <c r="J14" s="31" t="s">
        <v>300</v>
      </c>
      <c r="K14" s="61" t="s">
        <v>392</v>
      </c>
      <c r="L14" s="16"/>
    </row>
    <row r="15" spans="1:15" x14ac:dyDescent="0.15">
      <c r="A15" s="28" t="s">
        <v>1142</v>
      </c>
      <c r="B15" s="31"/>
      <c r="C15" s="31" t="s">
        <v>1261</v>
      </c>
      <c r="D15" s="31"/>
      <c r="E15" s="31"/>
      <c r="F15" s="31"/>
      <c r="G15" s="31"/>
      <c r="H15" s="31"/>
      <c r="I15" s="31"/>
      <c r="J15" s="31"/>
      <c r="K15" s="61" t="s">
        <v>424</v>
      </c>
      <c r="L15" s="16"/>
    </row>
    <row r="16" spans="1:15" x14ac:dyDescent="0.15">
      <c r="A16" s="28" t="s">
        <v>1052</v>
      </c>
      <c r="B16" s="31"/>
      <c r="C16" s="31" t="s">
        <v>301</v>
      </c>
      <c r="D16" s="31"/>
      <c r="E16" s="31"/>
      <c r="F16" s="31"/>
      <c r="G16" s="31"/>
      <c r="H16" s="31"/>
      <c r="I16" s="31"/>
      <c r="J16" s="31"/>
      <c r="K16" s="61" t="s">
        <v>24</v>
      </c>
      <c r="L16" s="12"/>
    </row>
    <row r="17" spans="1:12" x14ac:dyDescent="0.15">
      <c r="A17" s="28" t="s">
        <v>1143</v>
      </c>
      <c r="B17" s="31"/>
      <c r="C17" s="31" t="s">
        <v>1161</v>
      </c>
      <c r="D17" s="31"/>
      <c r="E17" s="31" t="s">
        <v>1065</v>
      </c>
      <c r="F17" s="31"/>
      <c r="G17" s="31"/>
      <c r="H17" s="69" t="s">
        <v>1590</v>
      </c>
      <c r="I17" s="31"/>
      <c r="J17" s="31"/>
      <c r="K17" s="61" t="s">
        <v>1701</v>
      </c>
    </row>
    <row r="18" spans="1:12" x14ac:dyDescent="0.15">
      <c r="A18" s="65" t="s">
        <v>1144</v>
      </c>
      <c r="B18" s="32"/>
      <c r="C18" s="31" t="s">
        <v>1065</v>
      </c>
      <c r="D18" s="32"/>
      <c r="E18" s="32"/>
      <c r="F18" s="32"/>
      <c r="G18" s="32"/>
      <c r="H18" s="32"/>
      <c r="I18" s="32"/>
      <c r="J18" s="32"/>
      <c r="K18" s="75" t="s">
        <v>24</v>
      </c>
    </row>
    <row r="19" spans="1:12" s="3" customFormat="1" x14ac:dyDescent="0.15">
      <c r="A19" s="65" t="s">
        <v>287</v>
      </c>
      <c r="B19" s="29"/>
      <c r="C19" s="29"/>
      <c r="D19" s="29"/>
      <c r="E19" s="43" t="s">
        <v>1161</v>
      </c>
      <c r="F19" s="43" t="s">
        <v>737</v>
      </c>
      <c r="G19" s="43" t="s">
        <v>1065</v>
      </c>
      <c r="H19" s="43" t="s">
        <v>1161</v>
      </c>
      <c r="I19" s="43" t="s">
        <v>331</v>
      </c>
      <c r="J19" s="43" t="s">
        <v>737</v>
      </c>
      <c r="K19" s="61" t="s">
        <v>1272</v>
      </c>
      <c r="L19" s="4"/>
    </row>
    <row r="20" spans="1:12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67" t="s">
        <v>939</v>
      </c>
      <c r="L20" s="4"/>
    </row>
    <row r="21" spans="1:12" x14ac:dyDescent="0.15">
      <c r="A21" s="14"/>
      <c r="B21" s="2"/>
      <c r="C21" s="2"/>
      <c r="D21" s="2"/>
      <c r="E21" s="2"/>
      <c r="F21" s="2"/>
      <c r="G21" s="2"/>
      <c r="H21" s="2"/>
      <c r="I21" s="2"/>
      <c r="J21" s="2"/>
      <c r="K21" s="16"/>
      <c r="L21" s="7"/>
    </row>
    <row r="22" spans="1:12" x14ac:dyDescent="0.15">
      <c r="A22" s="3"/>
      <c r="B22" s="2"/>
      <c r="C22" s="2"/>
      <c r="D22" s="2"/>
      <c r="E22" s="2"/>
      <c r="F22" s="2"/>
      <c r="G22" s="2"/>
      <c r="H22" s="2"/>
      <c r="I22" s="2"/>
      <c r="J22" s="2"/>
      <c r="L22" s="7"/>
    </row>
    <row r="23" spans="1:12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9"/>
    </row>
    <row r="26" spans="1:12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4"/>
      <c r="L26" s="7"/>
    </row>
    <row r="27" spans="1:12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4"/>
      <c r="L27" s="7"/>
    </row>
    <row r="28" spans="1:12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</row>
    <row r="33" spans="1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</row>
    <row r="34" spans="1:12" x14ac:dyDescent="0.15">
      <c r="B34" s="2"/>
      <c r="C34" s="2"/>
      <c r="D34" s="2"/>
      <c r="E34" s="2"/>
      <c r="F34" s="2"/>
      <c r="G34" s="2"/>
      <c r="H34" s="2"/>
      <c r="I34" s="2"/>
      <c r="J34" s="2"/>
      <c r="K34" s="24"/>
      <c r="L34" s="7"/>
    </row>
    <row r="35" spans="1:12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</row>
    <row r="36" spans="1:12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" x14ac:dyDescent="0.2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</row>
    <row r="39" spans="1:12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</row>
    <row r="40" spans="1:12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1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15">
      <c r="A42" s="3"/>
      <c r="B42" s="2"/>
      <c r="C42" s="2"/>
      <c r="D42" s="2"/>
      <c r="E42" s="2"/>
      <c r="F42" s="2"/>
      <c r="G42" s="15"/>
      <c r="H42" s="15"/>
      <c r="I42" s="15"/>
      <c r="J42" s="15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</row>
    <row r="47" spans="1:1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B48" s="2"/>
      <c r="C48" s="2"/>
      <c r="D48" s="2"/>
      <c r="E48" s="2"/>
      <c r="F48" s="2"/>
      <c r="G48" s="2"/>
      <c r="H48" s="2"/>
      <c r="I48" s="2"/>
      <c r="J48" s="2"/>
      <c r="K48" s="18"/>
      <c r="L48" s="7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 ht="16" x14ac:dyDescent="0.2">
      <c r="A54" s="1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22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22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9"/>
      <c r="M59" s="2"/>
      <c r="N59" s="2"/>
      <c r="O59" s="2"/>
      <c r="P59" s="2"/>
      <c r="Q59" s="2"/>
      <c r="R59" s="2"/>
      <c r="S59" s="2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7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22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C65" s="6"/>
      <c r="D65" s="6"/>
      <c r="E65" s="6"/>
      <c r="F65" s="5"/>
      <c r="G65" s="5"/>
      <c r="H65" s="5"/>
      <c r="I65" s="5"/>
      <c r="J65" s="5"/>
      <c r="K65" s="5"/>
      <c r="L65" s="13"/>
    </row>
    <row r="66" spans="1:12" ht="16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1977-1978</oddHeader>
  </headerFooter>
  <rowBreaks count="1" manualBreakCount="1">
    <brk id="3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81"/>
  <sheetViews>
    <sheetView workbookViewId="0">
      <pane xSplit="1" topLeftCell="B1" activePane="topRight" state="frozen"/>
      <selection pane="topRight" activeCell="D24" sqref="D24"/>
    </sheetView>
  </sheetViews>
  <sheetFormatPr baseColWidth="10" defaultColWidth="8.83203125" defaultRowHeight="13" x14ac:dyDescent="0.15"/>
  <cols>
    <col min="1" max="1" width="18.1640625" customWidth="1"/>
    <col min="2" max="2" width="12.1640625" customWidth="1"/>
    <col min="3" max="3" width="15.83203125" customWidth="1"/>
    <col min="4" max="4" width="11.5" customWidth="1"/>
    <col min="5" max="5" width="14.5" customWidth="1"/>
    <col min="6" max="6" width="12" customWidth="1"/>
    <col min="7" max="7" width="16.1640625" customWidth="1"/>
    <col min="8" max="8" width="13.33203125" customWidth="1"/>
    <col min="9" max="9" width="14.83203125" customWidth="1"/>
    <col min="10" max="10" width="12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726</v>
      </c>
      <c r="C1" s="26" t="s">
        <v>143</v>
      </c>
      <c r="D1" s="26" t="s">
        <v>110</v>
      </c>
      <c r="E1" s="26" t="s">
        <v>109</v>
      </c>
      <c r="F1" s="26" t="s">
        <v>750</v>
      </c>
      <c r="G1" s="26" t="s">
        <v>1593</v>
      </c>
      <c r="H1" s="26" t="s">
        <v>142</v>
      </c>
      <c r="I1" s="26" t="s">
        <v>140</v>
      </c>
      <c r="J1" s="26" t="s">
        <v>109</v>
      </c>
      <c r="K1" s="27" t="s">
        <v>1350</v>
      </c>
      <c r="L1" s="2"/>
      <c r="M1" s="2"/>
      <c r="N1" s="2"/>
      <c r="O1" s="2"/>
    </row>
    <row r="2" spans="1:15" x14ac:dyDescent="0.15">
      <c r="A2" s="28"/>
      <c r="B2" s="29" t="s">
        <v>973</v>
      </c>
      <c r="C2" s="29" t="s">
        <v>940</v>
      </c>
      <c r="D2" s="29" t="s">
        <v>941</v>
      </c>
      <c r="E2" s="29" t="s">
        <v>972</v>
      </c>
      <c r="F2" s="29" t="s">
        <v>942</v>
      </c>
      <c r="G2" s="29" t="s">
        <v>276</v>
      </c>
      <c r="H2" s="29" t="s">
        <v>943</v>
      </c>
      <c r="I2" s="29" t="s">
        <v>944</v>
      </c>
      <c r="J2" s="29" t="s">
        <v>1150</v>
      </c>
      <c r="K2" s="30" t="s">
        <v>826</v>
      </c>
      <c r="L2" s="4"/>
    </row>
    <row r="3" spans="1:15" x14ac:dyDescent="0.15">
      <c r="A3" s="28"/>
      <c r="B3" s="68" t="s">
        <v>1151</v>
      </c>
      <c r="C3" s="31" t="s">
        <v>1152</v>
      </c>
      <c r="D3" s="31" t="s">
        <v>1149</v>
      </c>
      <c r="E3" s="32" t="s">
        <v>1362</v>
      </c>
      <c r="F3" s="32" t="s">
        <v>1363</v>
      </c>
      <c r="G3" s="32" t="s">
        <v>1807</v>
      </c>
      <c r="H3" s="32" t="s">
        <v>1808</v>
      </c>
      <c r="I3" s="32" t="s">
        <v>1809</v>
      </c>
      <c r="J3" s="32" t="s">
        <v>1810</v>
      </c>
      <c r="K3" s="33"/>
      <c r="L3" s="4"/>
    </row>
    <row r="4" spans="1:15" x14ac:dyDescent="0.15">
      <c r="A4" s="34" t="s">
        <v>1811</v>
      </c>
      <c r="B4" s="31" t="s">
        <v>610</v>
      </c>
      <c r="C4" s="31" t="s">
        <v>610</v>
      </c>
      <c r="D4" s="31" t="s">
        <v>610</v>
      </c>
      <c r="E4" s="31" t="s">
        <v>610</v>
      </c>
      <c r="F4" s="31" t="s">
        <v>610</v>
      </c>
      <c r="G4" s="31" t="s">
        <v>610</v>
      </c>
      <c r="H4" s="31" t="s">
        <v>610</v>
      </c>
      <c r="I4" s="31" t="s">
        <v>610</v>
      </c>
      <c r="J4" s="31" t="s">
        <v>1481</v>
      </c>
      <c r="K4" s="33" t="s">
        <v>422</v>
      </c>
      <c r="L4" s="19"/>
    </row>
    <row r="5" spans="1:15" x14ac:dyDescent="0.15">
      <c r="A5" s="34" t="s">
        <v>609</v>
      </c>
      <c r="B5" s="69" t="s">
        <v>1812</v>
      </c>
      <c r="C5" s="31"/>
      <c r="D5" s="31"/>
      <c r="E5" s="31"/>
      <c r="F5" s="31" t="s">
        <v>43</v>
      </c>
      <c r="G5" s="31" t="s">
        <v>43</v>
      </c>
      <c r="H5" s="31" t="s">
        <v>617</v>
      </c>
      <c r="I5" s="31" t="s">
        <v>617</v>
      </c>
      <c r="J5" s="31" t="s">
        <v>43</v>
      </c>
      <c r="K5" s="61" t="s">
        <v>1272</v>
      </c>
      <c r="L5" s="7"/>
    </row>
    <row r="6" spans="1:15" x14ac:dyDescent="0.15">
      <c r="A6" s="34" t="s">
        <v>1486</v>
      </c>
      <c r="B6" s="69" t="s">
        <v>1585</v>
      </c>
      <c r="C6" s="31"/>
      <c r="D6" s="31" t="s">
        <v>43</v>
      </c>
      <c r="E6" s="31"/>
      <c r="F6" s="31" t="s">
        <v>1268</v>
      </c>
      <c r="G6" s="31" t="s">
        <v>1268</v>
      </c>
      <c r="H6" s="31" t="s">
        <v>841</v>
      </c>
      <c r="I6" s="31" t="s">
        <v>841</v>
      </c>
      <c r="J6" s="31" t="s">
        <v>841</v>
      </c>
      <c r="K6" s="61" t="s">
        <v>1813</v>
      </c>
      <c r="L6" s="7"/>
    </row>
    <row r="7" spans="1:15" x14ac:dyDescent="0.15">
      <c r="A7" s="34" t="s">
        <v>106</v>
      </c>
      <c r="B7" s="31" t="s">
        <v>1475</v>
      </c>
      <c r="C7" s="31" t="s">
        <v>617</v>
      </c>
      <c r="D7" s="31"/>
      <c r="E7" s="31"/>
      <c r="F7" s="31" t="s">
        <v>1475</v>
      </c>
      <c r="G7" s="31" t="s">
        <v>1475</v>
      </c>
      <c r="H7" s="31" t="s">
        <v>1269</v>
      </c>
      <c r="I7" s="31" t="s">
        <v>1475</v>
      </c>
      <c r="J7" s="31" t="s">
        <v>1269</v>
      </c>
      <c r="K7" s="61" t="s">
        <v>1814</v>
      </c>
      <c r="L7" s="7"/>
    </row>
    <row r="8" spans="1:15" x14ac:dyDescent="0.15">
      <c r="A8" s="34" t="s">
        <v>1815</v>
      </c>
      <c r="B8" s="31" t="s">
        <v>840</v>
      </c>
      <c r="C8" s="31" t="s">
        <v>1268</v>
      </c>
      <c r="D8" s="31" t="s">
        <v>613</v>
      </c>
      <c r="E8" s="31"/>
      <c r="F8" s="31" t="s">
        <v>1262</v>
      </c>
      <c r="G8" s="31" t="s">
        <v>1483</v>
      </c>
      <c r="H8" s="31" t="s">
        <v>1262</v>
      </c>
      <c r="I8" s="31" t="s">
        <v>840</v>
      </c>
      <c r="J8" s="31"/>
      <c r="K8" s="61" t="s">
        <v>1139</v>
      </c>
      <c r="L8" s="7"/>
    </row>
    <row r="9" spans="1:15" x14ac:dyDescent="0.15">
      <c r="A9" s="34" t="s">
        <v>1142</v>
      </c>
      <c r="B9" s="31" t="s">
        <v>1259</v>
      </c>
      <c r="C9" s="31" t="s">
        <v>1475</v>
      </c>
      <c r="D9" s="31" t="s">
        <v>1269</v>
      </c>
      <c r="E9" s="31"/>
      <c r="F9" s="31"/>
      <c r="G9" s="31" t="s">
        <v>1259</v>
      </c>
      <c r="H9" s="31" t="s">
        <v>1259</v>
      </c>
      <c r="I9" s="31" t="s">
        <v>1259</v>
      </c>
      <c r="J9" s="31" t="s">
        <v>1262</v>
      </c>
      <c r="K9" s="61" t="s">
        <v>1816</v>
      </c>
      <c r="L9" s="7"/>
    </row>
    <row r="10" spans="1:15" x14ac:dyDescent="0.15">
      <c r="A10" s="34" t="s">
        <v>967</v>
      </c>
      <c r="B10" s="31" t="s">
        <v>1162</v>
      </c>
      <c r="C10" s="31" t="s">
        <v>1262</v>
      </c>
      <c r="D10" s="31" t="s">
        <v>840</v>
      </c>
      <c r="E10" s="31" t="s">
        <v>43</v>
      </c>
      <c r="F10" s="31" t="s">
        <v>735</v>
      </c>
      <c r="G10" s="31" t="s">
        <v>1261</v>
      </c>
      <c r="H10" s="31" t="s">
        <v>1261</v>
      </c>
      <c r="I10" s="31" t="s">
        <v>1054</v>
      </c>
      <c r="J10" s="31" t="s">
        <v>729</v>
      </c>
      <c r="K10" s="61" t="s">
        <v>397</v>
      </c>
      <c r="L10" s="7"/>
    </row>
    <row r="11" spans="1:15" x14ac:dyDescent="0.15">
      <c r="A11" s="34" t="s">
        <v>1263</v>
      </c>
      <c r="B11" s="31" t="s">
        <v>301</v>
      </c>
      <c r="C11" s="31"/>
      <c r="D11" s="31" t="s">
        <v>729</v>
      </c>
      <c r="E11" s="31" t="s">
        <v>613</v>
      </c>
      <c r="F11" s="31" t="s">
        <v>1261</v>
      </c>
      <c r="G11" s="31" t="s">
        <v>1051</v>
      </c>
      <c r="H11" s="31" t="s">
        <v>301</v>
      </c>
      <c r="I11" s="31" t="s">
        <v>301</v>
      </c>
      <c r="J11" s="31" t="s">
        <v>1054</v>
      </c>
      <c r="K11" s="61" t="s">
        <v>1596</v>
      </c>
      <c r="L11" s="7"/>
    </row>
    <row r="12" spans="1:15" x14ac:dyDescent="0.15">
      <c r="A12" s="34" t="s">
        <v>287</v>
      </c>
      <c r="B12" s="31" t="s">
        <v>1161</v>
      </c>
      <c r="C12" s="31"/>
      <c r="D12" s="31"/>
      <c r="E12" s="31"/>
      <c r="F12" s="31"/>
      <c r="G12" s="31" t="s">
        <v>300</v>
      </c>
      <c r="H12" s="31" t="s">
        <v>1161</v>
      </c>
      <c r="I12" s="31" t="s">
        <v>1161</v>
      </c>
      <c r="J12" s="31" t="s">
        <v>301</v>
      </c>
      <c r="K12" s="61" t="s">
        <v>1595</v>
      </c>
      <c r="L12" s="7"/>
    </row>
    <row r="13" spans="1:15" x14ac:dyDescent="0.15">
      <c r="A13" s="34" t="s">
        <v>728</v>
      </c>
      <c r="B13" s="31" t="s">
        <v>331</v>
      </c>
      <c r="C13" s="31" t="s">
        <v>1259</v>
      </c>
      <c r="D13" s="31" t="s">
        <v>1054</v>
      </c>
      <c r="E13" s="31" t="s">
        <v>1269</v>
      </c>
      <c r="F13" s="31" t="s">
        <v>301</v>
      </c>
      <c r="G13" s="31" t="s">
        <v>331</v>
      </c>
      <c r="H13" s="31" t="s">
        <v>331</v>
      </c>
      <c r="I13" s="31" t="s">
        <v>1065</v>
      </c>
      <c r="J13" s="31"/>
      <c r="K13" s="61" t="s">
        <v>247</v>
      </c>
      <c r="L13" s="7"/>
    </row>
    <row r="14" spans="1:15" x14ac:dyDescent="0.15">
      <c r="A14" s="65" t="s">
        <v>1271</v>
      </c>
      <c r="B14" s="31"/>
      <c r="C14" s="31" t="s">
        <v>1054</v>
      </c>
      <c r="D14" s="31" t="s">
        <v>1159</v>
      </c>
      <c r="E14" s="31" t="s">
        <v>840</v>
      </c>
      <c r="F14" s="31"/>
      <c r="G14" s="31"/>
      <c r="H14" s="31"/>
      <c r="I14" s="31"/>
      <c r="J14" s="31"/>
      <c r="K14" s="61" t="s">
        <v>1379</v>
      </c>
      <c r="L14" s="7"/>
    </row>
    <row r="15" spans="1:15" x14ac:dyDescent="0.15">
      <c r="A15" s="65" t="s">
        <v>423</v>
      </c>
      <c r="B15" s="31"/>
      <c r="C15" s="31" t="s">
        <v>301</v>
      </c>
      <c r="D15" s="31" t="s">
        <v>1053</v>
      </c>
      <c r="E15" s="31" t="s">
        <v>1259</v>
      </c>
      <c r="F15" s="31"/>
      <c r="G15" s="31"/>
      <c r="H15" s="31"/>
      <c r="I15" s="31"/>
      <c r="J15" s="31"/>
      <c r="K15" s="61" t="s">
        <v>1380</v>
      </c>
      <c r="L15" s="16"/>
    </row>
    <row r="16" spans="1:15" x14ac:dyDescent="0.15">
      <c r="A16" s="65" t="s">
        <v>846</v>
      </c>
      <c r="B16" s="31"/>
      <c r="C16" s="31" t="s">
        <v>1053</v>
      </c>
      <c r="D16" s="31"/>
      <c r="E16" s="31" t="s">
        <v>1054</v>
      </c>
      <c r="F16" s="31" t="s">
        <v>300</v>
      </c>
      <c r="G16" s="31"/>
      <c r="H16" s="31"/>
      <c r="I16" s="31"/>
      <c r="J16" s="31"/>
      <c r="K16" s="61" t="s">
        <v>1379</v>
      </c>
      <c r="L16" s="16"/>
    </row>
    <row r="17" spans="1:12" x14ac:dyDescent="0.15">
      <c r="A17" s="65" t="s">
        <v>1166</v>
      </c>
      <c r="B17" s="31"/>
      <c r="C17" s="31" t="s">
        <v>737</v>
      </c>
      <c r="D17" s="31"/>
      <c r="E17" s="31" t="s">
        <v>301</v>
      </c>
      <c r="F17" s="31" t="s">
        <v>331</v>
      </c>
      <c r="G17" s="31"/>
      <c r="H17" s="31"/>
      <c r="I17" s="31"/>
      <c r="J17" s="31"/>
      <c r="K17" s="61" t="s">
        <v>847</v>
      </c>
      <c r="L17" s="12"/>
    </row>
    <row r="18" spans="1:12" x14ac:dyDescent="0.15">
      <c r="A18" s="65" t="s">
        <v>1052</v>
      </c>
      <c r="B18" s="31"/>
      <c r="C18" s="31"/>
      <c r="D18" s="31" t="s">
        <v>1065</v>
      </c>
      <c r="E18" s="31" t="s">
        <v>1053</v>
      </c>
      <c r="F18" s="31"/>
      <c r="G18" s="31"/>
      <c r="H18" s="31"/>
      <c r="I18" s="31"/>
      <c r="J18" s="31" t="s">
        <v>1053</v>
      </c>
      <c r="K18" s="61" t="s">
        <v>1381</v>
      </c>
    </row>
    <row r="19" spans="1:12" x14ac:dyDescent="0.15">
      <c r="A19" s="65" t="s">
        <v>1260</v>
      </c>
      <c r="B19" s="31"/>
      <c r="C19" s="31"/>
      <c r="D19" s="31"/>
      <c r="E19" s="31" t="s">
        <v>1065</v>
      </c>
      <c r="F19" s="31"/>
      <c r="G19" s="31"/>
      <c r="H19" s="31"/>
      <c r="I19" s="31"/>
      <c r="J19" s="31"/>
      <c r="K19" s="61" t="s">
        <v>24</v>
      </c>
    </row>
    <row r="20" spans="1:12" x14ac:dyDescent="0.15">
      <c r="A20" s="65" t="s">
        <v>624</v>
      </c>
      <c r="B20" s="31"/>
      <c r="C20" s="31"/>
      <c r="D20" s="31"/>
      <c r="E20" s="31"/>
      <c r="F20" s="31"/>
      <c r="G20" s="31"/>
      <c r="H20" s="31"/>
      <c r="I20" s="31"/>
      <c r="J20" s="31" t="s">
        <v>1065</v>
      </c>
      <c r="K20" s="61" t="s">
        <v>24</v>
      </c>
    </row>
    <row r="21" spans="1:12" x14ac:dyDescent="0.15">
      <c r="A21" s="79"/>
      <c r="B21" s="37"/>
      <c r="C21" s="37"/>
      <c r="D21" s="37"/>
      <c r="E21" s="37"/>
      <c r="F21" s="37"/>
      <c r="G21" s="37"/>
      <c r="H21" s="37"/>
      <c r="I21" s="37"/>
      <c r="J21" s="37"/>
      <c r="K21" s="67" t="s">
        <v>1171</v>
      </c>
    </row>
    <row r="22" spans="1:12" x14ac:dyDescent="0.15">
      <c r="A22" s="80"/>
      <c r="B22" s="26"/>
      <c r="C22" s="71"/>
      <c r="D22" s="26"/>
      <c r="E22" s="26"/>
      <c r="F22" s="26"/>
      <c r="G22" s="26"/>
      <c r="H22" s="26"/>
      <c r="I22" s="26"/>
      <c r="J22" s="26"/>
      <c r="K22" s="81"/>
    </row>
    <row r="23" spans="1:12" s="14" customFormat="1" ht="16" x14ac:dyDescent="0.2">
      <c r="A23" s="41" t="s">
        <v>108</v>
      </c>
      <c r="B23" s="43" t="s">
        <v>140</v>
      </c>
      <c r="C23" s="43" t="s">
        <v>109</v>
      </c>
      <c r="D23" s="43" t="s">
        <v>140</v>
      </c>
      <c r="E23" s="50" t="s">
        <v>142</v>
      </c>
      <c r="F23" s="50" t="s">
        <v>751</v>
      </c>
      <c r="G23" s="50" t="s">
        <v>110</v>
      </c>
      <c r="H23" s="50" t="s">
        <v>142</v>
      </c>
      <c r="I23" s="43"/>
      <c r="J23" s="43"/>
      <c r="K23" s="44" t="s">
        <v>1172</v>
      </c>
      <c r="L23" s="15"/>
    </row>
    <row r="24" spans="1:12" s="3" customFormat="1" x14ac:dyDescent="0.15">
      <c r="A24" s="34"/>
      <c r="B24" s="29" t="s">
        <v>968</v>
      </c>
      <c r="C24" s="29" t="s">
        <v>969</v>
      </c>
      <c r="D24" s="29" t="s">
        <v>114</v>
      </c>
      <c r="E24" s="29" t="s">
        <v>970</v>
      </c>
      <c r="F24" s="29" t="s">
        <v>606</v>
      </c>
      <c r="G24" s="29" t="s">
        <v>1175</v>
      </c>
      <c r="H24" s="29" t="s">
        <v>1176</v>
      </c>
      <c r="I24" s="29"/>
      <c r="J24" s="29"/>
      <c r="K24" s="30" t="s">
        <v>826</v>
      </c>
      <c r="L24" s="4"/>
    </row>
    <row r="25" spans="1:12" x14ac:dyDescent="0.15">
      <c r="A25" s="65"/>
      <c r="B25" s="31" t="s">
        <v>1177</v>
      </c>
      <c r="C25" s="31" t="s">
        <v>761</v>
      </c>
      <c r="D25" s="31" t="s">
        <v>538</v>
      </c>
      <c r="E25" s="31" t="s">
        <v>539</v>
      </c>
      <c r="F25" s="31" t="s">
        <v>762</v>
      </c>
      <c r="G25" s="82" t="s">
        <v>540</v>
      </c>
      <c r="H25" s="31" t="s">
        <v>541</v>
      </c>
      <c r="I25" s="31"/>
      <c r="J25" s="31"/>
      <c r="K25" s="61"/>
      <c r="L25" s="7"/>
    </row>
    <row r="26" spans="1:12" x14ac:dyDescent="0.15">
      <c r="A26" s="34" t="s">
        <v>1271</v>
      </c>
      <c r="B26" s="31"/>
      <c r="C26" s="31" t="s">
        <v>41</v>
      </c>
      <c r="D26" s="31"/>
      <c r="E26" s="31" t="s">
        <v>1481</v>
      </c>
      <c r="F26" s="31"/>
      <c r="G26" s="31"/>
      <c r="H26" s="31" t="s">
        <v>610</v>
      </c>
      <c r="I26" s="31"/>
      <c r="J26" s="31"/>
      <c r="K26" s="35" t="s">
        <v>847</v>
      </c>
      <c r="L26" s="7"/>
    </row>
    <row r="27" spans="1:12" x14ac:dyDescent="0.15">
      <c r="A27" s="34" t="s">
        <v>542</v>
      </c>
      <c r="B27" s="31" t="s">
        <v>41</v>
      </c>
      <c r="C27" s="31" t="s">
        <v>734</v>
      </c>
      <c r="D27" s="31" t="s">
        <v>41</v>
      </c>
      <c r="E27" s="31"/>
      <c r="F27" s="31"/>
      <c r="G27" s="31"/>
      <c r="H27" s="31"/>
      <c r="I27" s="31"/>
      <c r="J27" s="31"/>
      <c r="K27" s="35" t="s">
        <v>1379</v>
      </c>
      <c r="L27" s="7"/>
    </row>
    <row r="28" spans="1:12" x14ac:dyDescent="0.15">
      <c r="A28" s="34" t="s">
        <v>1260</v>
      </c>
      <c r="B28" s="31" t="s">
        <v>617</v>
      </c>
      <c r="C28" s="31" t="s">
        <v>1268</v>
      </c>
      <c r="D28" s="31" t="s">
        <v>617</v>
      </c>
      <c r="E28" s="31"/>
      <c r="F28" s="31" t="s">
        <v>1481</v>
      </c>
      <c r="G28" s="31" t="s">
        <v>41</v>
      </c>
      <c r="H28" s="31" t="s">
        <v>43</v>
      </c>
      <c r="I28" s="31"/>
      <c r="J28" s="31"/>
      <c r="K28" s="35" t="s">
        <v>302</v>
      </c>
      <c r="L28" s="7"/>
    </row>
    <row r="29" spans="1:12" x14ac:dyDescent="0.15">
      <c r="A29" s="34" t="s">
        <v>1052</v>
      </c>
      <c r="B29" s="31" t="s">
        <v>841</v>
      </c>
      <c r="C29" s="31"/>
      <c r="D29" s="31" t="s">
        <v>1268</v>
      </c>
      <c r="E29" s="31" t="s">
        <v>43</v>
      </c>
      <c r="F29" s="31"/>
      <c r="G29" s="31" t="s">
        <v>617</v>
      </c>
      <c r="H29" s="31" t="s">
        <v>1268</v>
      </c>
      <c r="I29" s="31"/>
      <c r="J29" s="31"/>
      <c r="K29" s="35" t="s">
        <v>543</v>
      </c>
      <c r="L29" s="19"/>
    </row>
    <row r="30" spans="1:12" x14ac:dyDescent="0.15">
      <c r="A30" s="34" t="s">
        <v>846</v>
      </c>
      <c r="B30" s="31" t="s">
        <v>1269</v>
      </c>
      <c r="C30" s="31" t="s">
        <v>838</v>
      </c>
      <c r="D30" s="31" t="s">
        <v>838</v>
      </c>
      <c r="E30" s="31" t="s">
        <v>1268</v>
      </c>
      <c r="F30" s="31" t="s">
        <v>617</v>
      </c>
      <c r="G30" s="31" t="s">
        <v>613</v>
      </c>
      <c r="H30" s="31" t="s">
        <v>1269</v>
      </c>
      <c r="I30" s="31"/>
      <c r="J30" s="31"/>
      <c r="K30" s="61" t="s">
        <v>544</v>
      </c>
      <c r="L30" s="7"/>
    </row>
    <row r="31" spans="1:12" x14ac:dyDescent="0.15">
      <c r="A31" s="34" t="s">
        <v>1166</v>
      </c>
      <c r="B31" s="31" t="s">
        <v>1483</v>
      </c>
      <c r="C31" s="31" t="s">
        <v>1483</v>
      </c>
      <c r="D31" s="31" t="s">
        <v>1262</v>
      </c>
      <c r="E31" s="31" t="s">
        <v>1475</v>
      </c>
      <c r="F31" s="31" t="s">
        <v>1268</v>
      </c>
      <c r="G31" s="31" t="s">
        <v>838</v>
      </c>
      <c r="H31" s="31" t="s">
        <v>1262</v>
      </c>
      <c r="I31" s="31"/>
      <c r="J31" s="31"/>
      <c r="K31" s="61" t="s">
        <v>1814</v>
      </c>
      <c r="L31" s="7"/>
    </row>
    <row r="32" spans="1:12" x14ac:dyDescent="0.15">
      <c r="A32" s="34" t="s">
        <v>624</v>
      </c>
      <c r="B32" s="31" t="s">
        <v>729</v>
      </c>
      <c r="C32" s="31" t="s">
        <v>729</v>
      </c>
      <c r="D32" s="31"/>
      <c r="E32" s="31" t="s">
        <v>1483</v>
      </c>
      <c r="F32" s="31" t="s">
        <v>1475</v>
      </c>
      <c r="G32" s="31" t="s">
        <v>1262</v>
      </c>
      <c r="H32" s="31" t="s">
        <v>735</v>
      </c>
      <c r="I32" s="31"/>
      <c r="J32" s="31"/>
      <c r="K32" s="35" t="s">
        <v>1699</v>
      </c>
      <c r="L32" s="7"/>
    </row>
    <row r="33" spans="1:12" s="14" customFormat="1" x14ac:dyDescent="0.15">
      <c r="A33" s="34" t="s">
        <v>415</v>
      </c>
      <c r="B33" s="43" t="s">
        <v>1051</v>
      </c>
      <c r="C33" s="43" t="s">
        <v>1054</v>
      </c>
      <c r="D33" s="43" t="s">
        <v>729</v>
      </c>
      <c r="E33" s="43" t="s">
        <v>1259</v>
      </c>
      <c r="F33" s="43" t="s">
        <v>1051</v>
      </c>
      <c r="G33" s="43" t="s">
        <v>1051</v>
      </c>
      <c r="H33" s="43" t="s">
        <v>301</v>
      </c>
      <c r="I33" s="43"/>
      <c r="J33" s="43"/>
      <c r="K33" s="61" t="s">
        <v>1141</v>
      </c>
      <c r="L33" s="16"/>
    </row>
    <row r="34" spans="1:12" x14ac:dyDescent="0.15">
      <c r="A34" s="34" t="s">
        <v>1144</v>
      </c>
      <c r="B34" s="31" t="s">
        <v>1161</v>
      </c>
      <c r="C34" s="31" t="s">
        <v>301</v>
      </c>
      <c r="D34" s="31" t="s">
        <v>1261</v>
      </c>
      <c r="E34" s="31" t="s">
        <v>1054</v>
      </c>
      <c r="F34" s="31" t="s">
        <v>1161</v>
      </c>
      <c r="G34" s="31" t="s">
        <v>301</v>
      </c>
      <c r="H34" s="31" t="s">
        <v>1053</v>
      </c>
      <c r="I34" s="31"/>
      <c r="J34" s="31"/>
      <c r="K34" s="35" t="s">
        <v>392</v>
      </c>
      <c r="L34" s="7"/>
    </row>
    <row r="35" spans="1:12" x14ac:dyDescent="0.15">
      <c r="A35" s="34" t="s">
        <v>416</v>
      </c>
      <c r="B35" s="31" t="s">
        <v>1065</v>
      </c>
      <c r="C35" s="31" t="s">
        <v>300</v>
      </c>
      <c r="D35" s="31" t="s">
        <v>301</v>
      </c>
      <c r="E35" s="31"/>
      <c r="F35" s="31" t="s">
        <v>331</v>
      </c>
      <c r="G35" s="31" t="s">
        <v>1065</v>
      </c>
      <c r="H35" s="31" t="s">
        <v>331</v>
      </c>
      <c r="I35" s="31"/>
      <c r="J35" s="31"/>
      <c r="K35" s="35" t="s">
        <v>302</v>
      </c>
      <c r="L35" s="7"/>
    </row>
    <row r="36" spans="1:12" x14ac:dyDescent="0.15">
      <c r="A36" s="65" t="s">
        <v>417</v>
      </c>
      <c r="B36" s="31" t="s">
        <v>1261</v>
      </c>
      <c r="C36" s="31"/>
      <c r="D36" s="31"/>
      <c r="E36" s="31"/>
      <c r="F36" s="31" t="s">
        <v>1261</v>
      </c>
      <c r="G36" s="31"/>
      <c r="H36" s="31"/>
      <c r="I36" s="31"/>
      <c r="J36" s="31"/>
      <c r="K36" s="35" t="s">
        <v>418</v>
      </c>
      <c r="L36" s="7"/>
    </row>
    <row r="37" spans="1:12" x14ac:dyDescent="0.15">
      <c r="A37" s="28" t="s">
        <v>341</v>
      </c>
      <c r="B37" s="31"/>
      <c r="C37" s="31" t="s">
        <v>331</v>
      </c>
      <c r="D37" s="31" t="s">
        <v>300</v>
      </c>
      <c r="E37" s="31" t="s">
        <v>1051</v>
      </c>
      <c r="F37" s="31" t="s">
        <v>1262</v>
      </c>
      <c r="G37" s="31" t="s">
        <v>729</v>
      </c>
      <c r="H37" s="31"/>
      <c r="I37" s="31"/>
      <c r="J37" s="31"/>
      <c r="K37" s="61" t="s">
        <v>543</v>
      </c>
      <c r="L37" s="7"/>
    </row>
    <row r="38" spans="1:12" x14ac:dyDescent="0.15">
      <c r="A38" s="28" t="s">
        <v>550</v>
      </c>
      <c r="B38" s="31"/>
      <c r="C38" s="31"/>
      <c r="D38" s="31" t="s">
        <v>331</v>
      </c>
      <c r="E38" s="31" t="s">
        <v>1161</v>
      </c>
      <c r="F38" s="31" t="s">
        <v>1259</v>
      </c>
      <c r="G38" s="31" t="s">
        <v>1261</v>
      </c>
      <c r="H38" s="31" t="s">
        <v>1261</v>
      </c>
      <c r="I38" s="31"/>
      <c r="J38" s="31"/>
      <c r="K38" s="33" t="s">
        <v>73</v>
      </c>
    </row>
    <row r="39" spans="1:12" x14ac:dyDescent="0.15">
      <c r="A39" s="28" t="s">
        <v>1163</v>
      </c>
      <c r="B39" s="31"/>
      <c r="C39" s="31"/>
      <c r="D39" s="31"/>
      <c r="E39" s="31" t="s">
        <v>1065</v>
      </c>
      <c r="F39" s="31"/>
      <c r="G39" s="31"/>
      <c r="H39" s="31"/>
      <c r="I39" s="31"/>
      <c r="J39" s="31"/>
      <c r="K39" s="35" t="s">
        <v>24</v>
      </c>
      <c r="L39" s="12"/>
    </row>
    <row r="40" spans="1:12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67" t="s">
        <v>551</v>
      </c>
      <c r="L40" s="4"/>
    </row>
    <row r="41" spans="1:1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15"/>
      <c r="H44" s="15"/>
      <c r="I44" s="15"/>
      <c r="J44" s="15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12" x14ac:dyDescent="0.1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19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18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7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7"/>
    </row>
    <row r="54" spans="1:22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12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2" ht="16" x14ac:dyDescent="0.2">
      <c r="A56" s="1"/>
      <c r="B56" s="5"/>
      <c r="C56" s="5"/>
      <c r="D56" s="5"/>
      <c r="E56" s="2"/>
      <c r="F56" s="5"/>
      <c r="G56" s="5"/>
      <c r="H56" s="5"/>
      <c r="I56" s="5"/>
      <c r="J56" s="5"/>
      <c r="K56" s="5"/>
    </row>
    <row r="57" spans="1:22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4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20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9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B61" s="2"/>
      <c r="C61" s="5"/>
      <c r="D61" s="5"/>
      <c r="E61" s="5"/>
      <c r="F61" s="5"/>
      <c r="G61" s="5"/>
      <c r="H61" s="5"/>
      <c r="I61" s="5"/>
      <c r="J61" s="5"/>
      <c r="K61" s="5"/>
      <c r="L61" s="9"/>
      <c r="M61" s="2"/>
      <c r="N61" s="2"/>
      <c r="O61" s="2"/>
      <c r="P61" s="2"/>
      <c r="Q61" s="2"/>
      <c r="R61" s="2"/>
      <c r="S61" s="2"/>
    </row>
    <row r="62" spans="1:22" x14ac:dyDescent="0.15">
      <c r="A62" s="3"/>
      <c r="B62" s="2"/>
      <c r="C62" s="5"/>
      <c r="D62" s="5"/>
      <c r="E62" s="5"/>
      <c r="F62" s="5"/>
      <c r="G62" s="5"/>
      <c r="H62" s="5"/>
      <c r="I62" s="5"/>
      <c r="J62" s="5"/>
      <c r="K62" s="5"/>
      <c r="L62" s="7"/>
      <c r="M62" s="2"/>
      <c r="N62" s="2"/>
      <c r="O62" s="2"/>
      <c r="P62" s="2"/>
      <c r="Q62" s="2"/>
      <c r="R62" s="2"/>
      <c r="S62" s="2"/>
    </row>
    <row r="63" spans="1:22" x14ac:dyDescent="0.15">
      <c r="A63" s="3"/>
      <c r="C63" s="5"/>
      <c r="D63" s="5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A65" s="3"/>
      <c r="C65" s="5"/>
      <c r="D65" s="6"/>
      <c r="E65" s="5"/>
      <c r="F65" s="5"/>
      <c r="G65" s="5"/>
      <c r="H65" s="5"/>
      <c r="I65" s="5"/>
      <c r="J65" s="5"/>
      <c r="K65" s="5"/>
      <c r="L65" s="9"/>
    </row>
    <row r="66" spans="1:12" x14ac:dyDescent="0.15">
      <c r="A66" s="3"/>
      <c r="C66" s="5"/>
      <c r="D66" s="6"/>
      <c r="E66" s="5"/>
      <c r="F66" s="5"/>
      <c r="G66" s="5"/>
      <c r="H66" s="5"/>
      <c r="I66" s="5"/>
      <c r="J66" s="5"/>
      <c r="K66" s="5"/>
      <c r="L66" s="9"/>
    </row>
    <row r="67" spans="1:12" x14ac:dyDescent="0.15">
      <c r="C67" s="6"/>
      <c r="D67" s="6"/>
      <c r="E67" s="6"/>
      <c r="F67" s="5"/>
      <c r="G67" s="5"/>
      <c r="H67" s="5"/>
      <c r="I67" s="5"/>
      <c r="J67" s="5"/>
      <c r="K67" s="5"/>
      <c r="L67" s="13"/>
    </row>
    <row r="68" spans="1:12" ht="16" x14ac:dyDescent="0.2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</row>
    <row r="69" spans="1:12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</row>
    <row r="70" spans="1:12" x14ac:dyDescent="0.15">
      <c r="A70" s="3"/>
      <c r="B70" s="4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19"/>
    </row>
    <row r="74" spans="1:12" x14ac:dyDescent="0.1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7"/>
    </row>
    <row r="75" spans="1:12" x14ac:dyDescent="0.1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7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1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1978-1979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79"/>
  <sheetViews>
    <sheetView workbookViewId="0">
      <pane xSplit="1" topLeftCell="B1" activePane="topRight" state="frozen"/>
      <selection pane="topRight" activeCell="K46" sqref="K46"/>
    </sheetView>
  </sheetViews>
  <sheetFormatPr baseColWidth="10" defaultColWidth="8.83203125" defaultRowHeight="13" x14ac:dyDescent="0.15"/>
  <cols>
    <col min="1" max="1" width="18.1640625" customWidth="1"/>
    <col min="2" max="2" width="12.1640625" customWidth="1"/>
    <col min="3" max="3" width="16.33203125" customWidth="1"/>
    <col min="4" max="4" width="14.5" customWidth="1"/>
    <col min="5" max="5" width="13.5" customWidth="1"/>
    <col min="6" max="6" width="15.6640625" customWidth="1"/>
    <col min="7" max="7" width="13.5" customWidth="1"/>
    <col min="8" max="8" width="11.33203125" customWidth="1"/>
    <col min="9" max="9" width="18" customWidth="1"/>
    <col min="10" max="10" width="12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138</v>
      </c>
      <c r="C1" s="26" t="s">
        <v>140</v>
      </c>
      <c r="D1" s="26" t="s">
        <v>138</v>
      </c>
      <c r="E1" s="26" t="s">
        <v>110</v>
      </c>
      <c r="F1" s="26" t="s">
        <v>138</v>
      </c>
      <c r="G1" s="26" t="s">
        <v>109</v>
      </c>
      <c r="H1" s="26" t="s">
        <v>143</v>
      </c>
      <c r="I1" s="26" t="s">
        <v>143</v>
      </c>
      <c r="J1" s="26" t="s">
        <v>111</v>
      </c>
      <c r="K1" s="27" t="s">
        <v>529</v>
      </c>
      <c r="L1" s="2"/>
      <c r="M1" s="2"/>
      <c r="N1" s="2"/>
      <c r="O1" s="2"/>
    </row>
    <row r="2" spans="1:15" s="3" customFormat="1" x14ac:dyDescent="0.15">
      <c r="A2" s="34"/>
      <c r="B2" s="29" t="s">
        <v>411</v>
      </c>
      <c r="C2" s="29" t="s">
        <v>502</v>
      </c>
      <c r="D2" s="29" t="s">
        <v>30</v>
      </c>
      <c r="E2" s="29" t="s">
        <v>227</v>
      </c>
      <c r="F2" s="29" t="s">
        <v>342</v>
      </c>
      <c r="G2" s="29" t="s">
        <v>530</v>
      </c>
      <c r="H2" s="29" t="s">
        <v>531</v>
      </c>
      <c r="I2" s="29" t="s">
        <v>532</v>
      </c>
      <c r="J2" s="29" t="s">
        <v>834</v>
      </c>
      <c r="K2" s="30" t="s">
        <v>826</v>
      </c>
      <c r="L2" s="4"/>
    </row>
    <row r="3" spans="1:15" x14ac:dyDescent="0.15">
      <c r="A3" s="28"/>
      <c r="B3" s="31" t="s">
        <v>533</v>
      </c>
      <c r="C3" s="31" t="s">
        <v>534</v>
      </c>
      <c r="D3" s="31" t="s">
        <v>535</v>
      </c>
      <c r="E3" s="31" t="s">
        <v>536</v>
      </c>
      <c r="F3" s="31" t="s">
        <v>537</v>
      </c>
      <c r="G3" s="31" t="s">
        <v>64</v>
      </c>
      <c r="H3" s="31" t="s">
        <v>65</v>
      </c>
      <c r="I3" s="31" t="s">
        <v>66</v>
      </c>
      <c r="J3" s="32" t="s">
        <v>67</v>
      </c>
      <c r="K3" s="33"/>
      <c r="L3" s="4"/>
    </row>
    <row r="4" spans="1:15" x14ac:dyDescent="0.15">
      <c r="A4" s="34" t="s">
        <v>68</v>
      </c>
      <c r="B4" s="31" t="s">
        <v>610</v>
      </c>
      <c r="C4" s="31" t="s">
        <v>41</v>
      </c>
      <c r="D4" s="31" t="s">
        <v>610</v>
      </c>
      <c r="E4" s="31"/>
      <c r="F4" s="31" t="s">
        <v>610</v>
      </c>
      <c r="G4" s="31" t="s">
        <v>610</v>
      </c>
      <c r="H4" s="31"/>
      <c r="I4" s="31" t="s">
        <v>1481</v>
      </c>
      <c r="J4" s="31" t="s">
        <v>41</v>
      </c>
      <c r="K4" s="33" t="s">
        <v>69</v>
      </c>
      <c r="L4" s="19"/>
    </row>
    <row r="5" spans="1:15" x14ac:dyDescent="0.15">
      <c r="A5" s="34" t="s">
        <v>1815</v>
      </c>
      <c r="B5" s="31"/>
      <c r="C5" s="31" t="s">
        <v>734</v>
      </c>
      <c r="D5" s="31" t="s">
        <v>734</v>
      </c>
      <c r="E5" s="31" t="s">
        <v>41</v>
      </c>
      <c r="F5" s="31" t="s">
        <v>617</v>
      </c>
      <c r="G5" s="31" t="s">
        <v>617</v>
      </c>
      <c r="H5" s="31" t="s">
        <v>41</v>
      </c>
      <c r="I5" s="31" t="s">
        <v>43</v>
      </c>
      <c r="J5" s="31"/>
      <c r="K5" s="61" t="s">
        <v>544</v>
      </c>
      <c r="L5" s="7"/>
    </row>
    <row r="6" spans="1:15" x14ac:dyDescent="0.15">
      <c r="A6" s="34" t="s">
        <v>106</v>
      </c>
      <c r="B6" s="31" t="s">
        <v>43</v>
      </c>
      <c r="C6" s="31" t="s">
        <v>1268</v>
      </c>
      <c r="D6" s="31" t="s">
        <v>613</v>
      </c>
      <c r="E6" s="31" t="s">
        <v>617</v>
      </c>
      <c r="F6" s="31" t="s">
        <v>1268</v>
      </c>
      <c r="G6" s="31" t="s">
        <v>1268</v>
      </c>
      <c r="H6" s="31" t="s">
        <v>617</v>
      </c>
      <c r="I6" s="31"/>
      <c r="J6" s="31" t="s">
        <v>617</v>
      </c>
      <c r="K6" s="61" t="s">
        <v>391</v>
      </c>
      <c r="L6" s="7"/>
    </row>
    <row r="7" spans="1:15" x14ac:dyDescent="0.15">
      <c r="A7" s="34" t="s">
        <v>1142</v>
      </c>
      <c r="B7" s="31" t="s">
        <v>613</v>
      </c>
      <c r="C7" s="31" t="s">
        <v>838</v>
      </c>
      <c r="D7" s="31"/>
      <c r="E7" s="31"/>
      <c r="F7" s="31" t="s">
        <v>1269</v>
      </c>
      <c r="G7" s="31"/>
      <c r="H7" s="31" t="s">
        <v>841</v>
      </c>
      <c r="I7" s="31" t="s">
        <v>1268</v>
      </c>
      <c r="J7" s="31"/>
      <c r="K7" s="61" t="s">
        <v>1702</v>
      </c>
      <c r="L7" s="7"/>
    </row>
    <row r="8" spans="1:15" x14ac:dyDescent="0.15">
      <c r="A8" s="34" t="s">
        <v>609</v>
      </c>
      <c r="B8" s="31" t="s">
        <v>838</v>
      </c>
      <c r="C8" s="31" t="s">
        <v>840</v>
      </c>
      <c r="D8" s="31" t="s">
        <v>838</v>
      </c>
      <c r="E8" s="31" t="s">
        <v>841</v>
      </c>
      <c r="F8" s="31" t="s">
        <v>1483</v>
      </c>
      <c r="G8" s="31" t="s">
        <v>838</v>
      </c>
      <c r="H8" s="31" t="s">
        <v>1269</v>
      </c>
      <c r="I8" s="31" t="s">
        <v>1475</v>
      </c>
      <c r="J8" s="31" t="s">
        <v>841</v>
      </c>
      <c r="K8" s="61" t="s">
        <v>70</v>
      </c>
      <c r="L8" s="7"/>
    </row>
    <row r="9" spans="1:15" x14ac:dyDescent="0.15">
      <c r="A9" s="34" t="s">
        <v>967</v>
      </c>
      <c r="B9" s="31" t="s">
        <v>1483</v>
      </c>
      <c r="C9" s="31" t="s">
        <v>1259</v>
      </c>
      <c r="D9" s="31" t="s">
        <v>840</v>
      </c>
      <c r="E9" s="31" t="s">
        <v>838</v>
      </c>
      <c r="F9" s="31" t="s">
        <v>1259</v>
      </c>
      <c r="G9" s="31" t="s">
        <v>1483</v>
      </c>
      <c r="H9" s="31" t="s">
        <v>1262</v>
      </c>
      <c r="I9" s="31" t="s">
        <v>840</v>
      </c>
      <c r="J9" s="31" t="s">
        <v>1475</v>
      </c>
      <c r="K9" s="61" t="s">
        <v>397</v>
      </c>
      <c r="L9" s="7"/>
    </row>
    <row r="10" spans="1:15" x14ac:dyDescent="0.15">
      <c r="A10" s="34" t="s">
        <v>1166</v>
      </c>
      <c r="B10" s="31" t="s">
        <v>735</v>
      </c>
      <c r="C10" s="31" t="s">
        <v>1162</v>
      </c>
      <c r="D10" s="31" t="s">
        <v>735</v>
      </c>
      <c r="E10" s="31" t="s">
        <v>840</v>
      </c>
      <c r="F10" s="31" t="s">
        <v>1054</v>
      </c>
      <c r="G10" s="31" t="s">
        <v>729</v>
      </c>
      <c r="H10" s="31" t="s">
        <v>1259</v>
      </c>
      <c r="I10" s="31" t="s">
        <v>729</v>
      </c>
      <c r="J10" s="31"/>
      <c r="K10" s="61" t="s">
        <v>597</v>
      </c>
      <c r="L10" s="7"/>
    </row>
    <row r="11" spans="1:15" x14ac:dyDescent="0.15">
      <c r="A11" s="34" t="s">
        <v>550</v>
      </c>
      <c r="B11" s="31" t="s">
        <v>1162</v>
      </c>
      <c r="C11" s="31" t="s">
        <v>301</v>
      </c>
      <c r="D11" s="31" t="s">
        <v>1162</v>
      </c>
      <c r="E11" s="31" t="s">
        <v>735</v>
      </c>
      <c r="F11" s="31" t="s">
        <v>301</v>
      </c>
      <c r="G11" s="69" t="s">
        <v>176</v>
      </c>
      <c r="H11" s="31" t="s">
        <v>1162</v>
      </c>
      <c r="I11" s="31" t="s">
        <v>1261</v>
      </c>
      <c r="J11" s="31" t="s">
        <v>1262</v>
      </c>
      <c r="K11" s="61" t="s">
        <v>711</v>
      </c>
      <c r="L11" s="7"/>
    </row>
    <row r="12" spans="1:15" x14ac:dyDescent="0.15">
      <c r="A12" s="34" t="s">
        <v>1263</v>
      </c>
      <c r="B12" s="31" t="s">
        <v>1159</v>
      </c>
      <c r="C12" s="31" t="s">
        <v>300</v>
      </c>
      <c r="D12" s="31" t="s">
        <v>1159</v>
      </c>
      <c r="E12" s="31" t="s">
        <v>1162</v>
      </c>
      <c r="F12" s="31" t="s">
        <v>1053</v>
      </c>
      <c r="G12" s="31" t="s">
        <v>1159</v>
      </c>
      <c r="H12" s="31" t="s">
        <v>301</v>
      </c>
      <c r="I12" s="31" t="s">
        <v>1051</v>
      </c>
      <c r="J12" s="31" t="s">
        <v>729</v>
      </c>
      <c r="K12" s="61" t="s">
        <v>248</v>
      </c>
      <c r="L12" s="7"/>
    </row>
    <row r="13" spans="1:15" x14ac:dyDescent="0.15">
      <c r="A13" s="34" t="s">
        <v>417</v>
      </c>
      <c r="B13" s="31"/>
      <c r="C13" s="31"/>
      <c r="D13" s="31" t="s">
        <v>331</v>
      </c>
      <c r="E13" s="31"/>
      <c r="F13" s="31" t="s">
        <v>331</v>
      </c>
      <c r="G13" s="31"/>
      <c r="H13" s="31" t="s">
        <v>1161</v>
      </c>
      <c r="I13" s="31"/>
      <c r="J13" s="31"/>
      <c r="K13" s="61" t="s">
        <v>1591</v>
      </c>
      <c r="L13" s="7"/>
    </row>
    <row r="14" spans="1:15" x14ac:dyDescent="0.15">
      <c r="A14" s="65" t="s">
        <v>177</v>
      </c>
      <c r="B14" s="31" t="s">
        <v>1053</v>
      </c>
      <c r="C14" s="31" t="s">
        <v>331</v>
      </c>
      <c r="D14" s="31" t="s">
        <v>1161</v>
      </c>
      <c r="E14" s="31"/>
      <c r="F14" s="31"/>
      <c r="G14" s="31"/>
      <c r="H14" s="31"/>
      <c r="I14" s="31"/>
      <c r="J14" s="31" t="s">
        <v>1054</v>
      </c>
      <c r="K14" s="61" t="s">
        <v>178</v>
      </c>
      <c r="L14" s="16"/>
    </row>
    <row r="15" spans="1:15" x14ac:dyDescent="0.15">
      <c r="A15" s="65" t="s">
        <v>179</v>
      </c>
      <c r="B15" s="31" t="s">
        <v>331</v>
      </c>
      <c r="C15" s="31"/>
      <c r="D15" s="31"/>
      <c r="E15" s="31" t="s">
        <v>1051</v>
      </c>
      <c r="F15" s="31"/>
      <c r="G15" s="31" t="s">
        <v>300</v>
      </c>
      <c r="H15" s="31"/>
      <c r="I15" s="31"/>
      <c r="J15" s="31" t="s">
        <v>1159</v>
      </c>
      <c r="K15" s="61" t="s">
        <v>15</v>
      </c>
      <c r="L15" s="16"/>
    </row>
    <row r="16" spans="1:15" x14ac:dyDescent="0.15">
      <c r="A16" s="65" t="s">
        <v>16</v>
      </c>
      <c r="B16" s="31"/>
      <c r="C16" s="31"/>
      <c r="D16" s="31"/>
      <c r="E16" s="31" t="s">
        <v>1053</v>
      </c>
      <c r="F16" s="31"/>
      <c r="G16" s="31"/>
      <c r="H16" s="31"/>
      <c r="I16" s="31"/>
      <c r="J16" s="31" t="s">
        <v>1053</v>
      </c>
      <c r="K16" s="61" t="s">
        <v>1274</v>
      </c>
      <c r="L16" s="12"/>
    </row>
    <row r="17" spans="1:12" x14ac:dyDescent="0.15">
      <c r="A17" s="65" t="s">
        <v>1271</v>
      </c>
      <c r="B17" s="31"/>
      <c r="C17" s="31"/>
      <c r="D17" s="31"/>
      <c r="E17" s="31" t="s">
        <v>737</v>
      </c>
      <c r="F17" s="31"/>
      <c r="G17" s="31"/>
      <c r="H17" s="31"/>
      <c r="I17" s="31"/>
      <c r="J17" s="31"/>
      <c r="K17" s="61" t="s">
        <v>1038</v>
      </c>
    </row>
    <row r="18" spans="1:12" x14ac:dyDescent="0.15">
      <c r="A18" s="65" t="s">
        <v>1163</v>
      </c>
      <c r="B18" s="31"/>
      <c r="C18" s="31"/>
      <c r="D18" s="31"/>
      <c r="E18" s="31"/>
      <c r="F18" s="31"/>
      <c r="G18" s="31" t="s">
        <v>1065</v>
      </c>
      <c r="H18" s="31" t="s">
        <v>331</v>
      </c>
      <c r="I18" s="31"/>
      <c r="J18" s="31" t="s">
        <v>331</v>
      </c>
      <c r="K18" s="61" t="s">
        <v>1701</v>
      </c>
    </row>
    <row r="19" spans="1:12" x14ac:dyDescent="0.15">
      <c r="A19" s="65" t="s">
        <v>289</v>
      </c>
      <c r="B19" s="31"/>
      <c r="C19" s="31"/>
      <c r="D19" s="31"/>
      <c r="E19" s="31"/>
      <c r="F19" s="31"/>
      <c r="G19" s="31"/>
      <c r="H19" s="31"/>
      <c r="I19" s="31" t="s">
        <v>1053</v>
      </c>
      <c r="J19" s="31"/>
      <c r="K19" s="61" t="s">
        <v>24</v>
      </c>
    </row>
    <row r="20" spans="1:12" x14ac:dyDescent="0.15">
      <c r="A20" s="65" t="s">
        <v>17</v>
      </c>
      <c r="B20" s="31"/>
      <c r="C20" s="31"/>
      <c r="D20" s="31"/>
      <c r="E20" s="31"/>
      <c r="F20" s="31"/>
      <c r="G20" s="31"/>
      <c r="H20" s="31"/>
      <c r="I20" s="31" t="s">
        <v>1065</v>
      </c>
      <c r="J20" s="31"/>
      <c r="K20" s="61" t="s">
        <v>24</v>
      </c>
    </row>
    <row r="21" spans="1:12" x14ac:dyDescent="0.15">
      <c r="A21" s="79"/>
      <c r="B21" s="83"/>
      <c r="C21" s="37"/>
      <c r="D21" s="83"/>
      <c r="E21" s="83"/>
      <c r="F21" s="83"/>
      <c r="G21" s="83"/>
      <c r="H21" s="83"/>
      <c r="I21" s="83"/>
      <c r="J21" s="83"/>
      <c r="K21" s="67" t="s">
        <v>18</v>
      </c>
    </row>
    <row r="22" spans="1:12" x14ac:dyDescent="0.15">
      <c r="A22" s="80"/>
      <c r="B22" s="26"/>
      <c r="C22" s="71"/>
      <c r="D22" s="26"/>
      <c r="E22" s="26"/>
      <c r="F22" s="26"/>
      <c r="G22" s="26"/>
      <c r="H22" s="26"/>
      <c r="I22" s="26"/>
      <c r="J22" s="26"/>
      <c r="K22" s="84"/>
    </row>
    <row r="23" spans="1:12" s="14" customFormat="1" ht="16" x14ac:dyDescent="0.2">
      <c r="A23" s="41" t="s">
        <v>108</v>
      </c>
      <c r="B23" s="32" t="s">
        <v>750</v>
      </c>
      <c r="C23" s="32" t="s">
        <v>138</v>
      </c>
      <c r="D23" s="32" t="s">
        <v>111</v>
      </c>
      <c r="E23" s="32" t="s">
        <v>641</v>
      </c>
      <c r="F23" s="32" t="s">
        <v>138</v>
      </c>
      <c r="G23" s="32" t="s">
        <v>752</v>
      </c>
      <c r="H23" s="32" t="s">
        <v>142</v>
      </c>
      <c r="I23" s="32" t="s">
        <v>143</v>
      </c>
      <c r="J23" s="43"/>
      <c r="K23" s="44" t="s">
        <v>372</v>
      </c>
      <c r="L23" s="15"/>
    </row>
    <row r="24" spans="1:12" s="3" customFormat="1" x14ac:dyDescent="0.15">
      <c r="A24" s="34"/>
      <c r="B24" s="29" t="s">
        <v>373</v>
      </c>
      <c r="C24" s="29" t="s">
        <v>374</v>
      </c>
      <c r="D24" s="29" t="s">
        <v>375</v>
      </c>
      <c r="E24" s="29" t="s">
        <v>117</v>
      </c>
      <c r="F24" s="29" t="s">
        <v>376</v>
      </c>
      <c r="G24" s="29" t="s">
        <v>377</v>
      </c>
      <c r="H24" s="29" t="s">
        <v>835</v>
      </c>
      <c r="I24" s="29" t="s">
        <v>575</v>
      </c>
      <c r="J24" s="29"/>
      <c r="K24" s="30" t="s">
        <v>826</v>
      </c>
      <c r="L24" s="4"/>
    </row>
    <row r="25" spans="1:12" x14ac:dyDescent="0.15">
      <c r="A25" s="65"/>
      <c r="B25" s="68" t="s">
        <v>576</v>
      </c>
      <c r="C25" s="31" t="s">
        <v>577</v>
      </c>
      <c r="D25" s="31" t="s">
        <v>378</v>
      </c>
      <c r="E25" s="32" t="s">
        <v>379</v>
      </c>
      <c r="F25" s="32" t="s">
        <v>380</v>
      </c>
      <c r="G25" s="32" t="s">
        <v>384</v>
      </c>
      <c r="H25" s="32" t="s">
        <v>385</v>
      </c>
      <c r="I25" s="32" t="s">
        <v>386</v>
      </c>
      <c r="J25" s="31"/>
      <c r="K25" s="61"/>
      <c r="L25" s="7"/>
    </row>
    <row r="26" spans="1:12" x14ac:dyDescent="0.15">
      <c r="A26" s="34" t="s">
        <v>177</v>
      </c>
      <c r="B26" s="31" t="s">
        <v>610</v>
      </c>
      <c r="C26" s="31" t="s">
        <v>610</v>
      </c>
      <c r="D26" s="31" t="s">
        <v>41</v>
      </c>
      <c r="E26" s="31" t="s">
        <v>41</v>
      </c>
      <c r="F26" s="31" t="s">
        <v>41</v>
      </c>
      <c r="G26" s="31" t="s">
        <v>1481</v>
      </c>
      <c r="H26" s="31" t="s">
        <v>41</v>
      </c>
      <c r="I26" s="31" t="s">
        <v>1481</v>
      </c>
      <c r="J26" s="31"/>
      <c r="K26" s="35" t="s">
        <v>597</v>
      </c>
      <c r="L26" s="7"/>
    </row>
    <row r="27" spans="1:12" x14ac:dyDescent="0.15">
      <c r="A27" s="34" t="s">
        <v>179</v>
      </c>
      <c r="B27" s="31" t="s">
        <v>43</v>
      </c>
      <c r="C27" s="31" t="s">
        <v>43</v>
      </c>
      <c r="D27" s="31" t="s">
        <v>617</v>
      </c>
      <c r="E27" s="31" t="s">
        <v>734</v>
      </c>
      <c r="F27" s="31" t="s">
        <v>734</v>
      </c>
      <c r="G27" s="31" t="s">
        <v>43</v>
      </c>
      <c r="H27" s="31" t="s">
        <v>43</v>
      </c>
      <c r="I27" s="31" t="s">
        <v>617</v>
      </c>
      <c r="J27" s="31"/>
      <c r="K27" s="35" t="s">
        <v>1035</v>
      </c>
      <c r="L27" s="7"/>
    </row>
    <row r="28" spans="1:12" x14ac:dyDescent="0.15">
      <c r="A28" s="34" t="s">
        <v>1163</v>
      </c>
      <c r="B28" s="31" t="s">
        <v>841</v>
      </c>
      <c r="C28" s="31"/>
      <c r="D28" s="31" t="s">
        <v>1268</v>
      </c>
      <c r="E28" s="31"/>
      <c r="F28" s="31" t="s">
        <v>841</v>
      </c>
      <c r="G28" s="31"/>
      <c r="H28" s="31" t="s">
        <v>613</v>
      </c>
      <c r="I28" s="31" t="s">
        <v>841</v>
      </c>
      <c r="J28" s="31"/>
      <c r="K28" s="35" t="s">
        <v>1587</v>
      </c>
      <c r="L28" s="19"/>
    </row>
    <row r="29" spans="1:12" x14ac:dyDescent="0.15">
      <c r="A29" s="34" t="s">
        <v>387</v>
      </c>
      <c r="B29" s="31" t="s">
        <v>1262</v>
      </c>
      <c r="C29" s="31"/>
      <c r="D29" s="31" t="s">
        <v>840</v>
      </c>
      <c r="E29" s="31" t="s">
        <v>613</v>
      </c>
      <c r="F29" s="31" t="s">
        <v>840</v>
      </c>
      <c r="G29" s="31" t="s">
        <v>1475</v>
      </c>
      <c r="H29" s="31"/>
      <c r="I29" s="31"/>
      <c r="J29" s="31"/>
      <c r="K29" s="61" t="s">
        <v>1702</v>
      </c>
      <c r="L29" s="7"/>
    </row>
    <row r="30" spans="1:12" x14ac:dyDescent="0.15">
      <c r="A30" s="34" t="s">
        <v>16</v>
      </c>
      <c r="B30" s="31" t="s">
        <v>838</v>
      </c>
      <c r="C30" s="31"/>
      <c r="D30" s="31" t="s">
        <v>1269</v>
      </c>
      <c r="E30" s="31"/>
      <c r="F30" s="31" t="s">
        <v>838</v>
      </c>
      <c r="G30" s="31" t="s">
        <v>613</v>
      </c>
      <c r="H30" s="31" t="s">
        <v>1269</v>
      </c>
      <c r="I30" s="31" t="s">
        <v>838</v>
      </c>
      <c r="J30" s="31"/>
      <c r="K30" s="35" t="s">
        <v>75</v>
      </c>
      <c r="L30" s="7"/>
    </row>
    <row r="31" spans="1:12" s="14" customFormat="1" x14ac:dyDescent="0.15">
      <c r="A31" s="34" t="s">
        <v>1052</v>
      </c>
      <c r="B31" s="43" t="s">
        <v>1259</v>
      </c>
      <c r="C31" s="43" t="s">
        <v>613</v>
      </c>
      <c r="D31" s="43" t="s">
        <v>729</v>
      </c>
      <c r="E31" s="43" t="s">
        <v>838</v>
      </c>
      <c r="F31" s="43" t="s">
        <v>1259</v>
      </c>
      <c r="G31" s="43" t="s">
        <v>1483</v>
      </c>
      <c r="H31" s="43" t="s">
        <v>1262</v>
      </c>
      <c r="I31" s="43" t="s">
        <v>840</v>
      </c>
      <c r="J31" s="43"/>
      <c r="K31" s="61" t="s">
        <v>501</v>
      </c>
      <c r="L31" s="16"/>
    </row>
    <row r="32" spans="1:12" x14ac:dyDescent="0.15">
      <c r="A32" s="34" t="s">
        <v>624</v>
      </c>
      <c r="B32" s="31" t="s">
        <v>1261</v>
      </c>
      <c r="C32" s="31" t="s">
        <v>838</v>
      </c>
      <c r="D32" s="31" t="s">
        <v>1261</v>
      </c>
      <c r="E32" s="31" t="s">
        <v>840</v>
      </c>
      <c r="F32" s="31" t="s">
        <v>1261</v>
      </c>
      <c r="G32" s="31"/>
      <c r="H32" s="31" t="s">
        <v>1259</v>
      </c>
      <c r="I32" s="31" t="s">
        <v>1259</v>
      </c>
      <c r="J32" s="31"/>
      <c r="K32" s="35" t="s">
        <v>1814</v>
      </c>
      <c r="L32" s="7"/>
    </row>
    <row r="33" spans="1:12" x14ac:dyDescent="0.15">
      <c r="A33" s="34" t="s">
        <v>289</v>
      </c>
      <c r="B33" s="31" t="s">
        <v>1161</v>
      </c>
      <c r="C33" s="31"/>
      <c r="D33" s="31" t="s">
        <v>1051</v>
      </c>
      <c r="E33" s="31" t="s">
        <v>735</v>
      </c>
      <c r="F33" s="31" t="s">
        <v>1161</v>
      </c>
      <c r="G33" s="31" t="s">
        <v>1261</v>
      </c>
      <c r="H33" s="31" t="s">
        <v>1051</v>
      </c>
      <c r="I33" s="31" t="s">
        <v>1261</v>
      </c>
      <c r="J33" s="31"/>
      <c r="K33" s="35" t="s">
        <v>1816</v>
      </c>
      <c r="L33" s="7"/>
    </row>
    <row r="34" spans="1:12" x14ac:dyDescent="0.15">
      <c r="A34" s="34" t="s">
        <v>1271</v>
      </c>
      <c r="B34" s="31" t="s">
        <v>1159</v>
      </c>
      <c r="C34" s="31"/>
      <c r="D34" s="31"/>
      <c r="E34" s="31"/>
      <c r="F34" s="31" t="s">
        <v>301</v>
      </c>
      <c r="G34" s="31" t="s">
        <v>1259</v>
      </c>
      <c r="H34" s="31" t="s">
        <v>1162</v>
      </c>
      <c r="I34" s="31"/>
      <c r="J34" s="31"/>
      <c r="K34" s="35" t="s">
        <v>178</v>
      </c>
      <c r="L34" s="7"/>
    </row>
    <row r="35" spans="1:12" x14ac:dyDescent="0.15">
      <c r="A35" s="34" t="s">
        <v>17</v>
      </c>
      <c r="B35" s="31" t="s">
        <v>331</v>
      </c>
      <c r="C35" s="31" t="s">
        <v>1262</v>
      </c>
      <c r="D35" s="31" t="s">
        <v>300</v>
      </c>
      <c r="E35" s="31" t="s">
        <v>1261</v>
      </c>
      <c r="F35" s="31" t="s">
        <v>331</v>
      </c>
      <c r="G35" s="31" t="s">
        <v>1051</v>
      </c>
      <c r="H35" s="31" t="s">
        <v>1161</v>
      </c>
      <c r="I35" s="31" t="s">
        <v>1051</v>
      </c>
      <c r="J35" s="31"/>
      <c r="K35" s="33" t="s">
        <v>195</v>
      </c>
      <c r="L35" s="7"/>
    </row>
    <row r="36" spans="1:12" x14ac:dyDescent="0.15">
      <c r="A36" s="28" t="s">
        <v>1260</v>
      </c>
      <c r="B36" s="31"/>
      <c r="C36" s="31" t="s">
        <v>735</v>
      </c>
      <c r="D36" s="31" t="s">
        <v>1065</v>
      </c>
      <c r="E36" s="31"/>
      <c r="F36" s="31"/>
      <c r="G36" s="31"/>
      <c r="H36" s="31" t="s">
        <v>331</v>
      </c>
      <c r="I36" s="31" t="s">
        <v>1161</v>
      </c>
      <c r="J36" s="31"/>
      <c r="K36" s="61" t="s">
        <v>15</v>
      </c>
    </row>
    <row r="37" spans="1:12" x14ac:dyDescent="0.15">
      <c r="A37" s="28" t="s">
        <v>196</v>
      </c>
      <c r="B37" s="31"/>
      <c r="C37" s="31" t="s">
        <v>1162</v>
      </c>
      <c r="D37" s="31"/>
      <c r="E37" s="31" t="s">
        <v>301</v>
      </c>
      <c r="F37" s="31"/>
      <c r="G37" s="31"/>
      <c r="H37" s="31"/>
      <c r="I37" s="31" t="s">
        <v>737</v>
      </c>
      <c r="J37" s="31"/>
      <c r="K37" s="35" t="s">
        <v>1380</v>
      </c>
      <c r="L37" s="12"/>
    </row>
    <row r="38" spans="1:12" x14ac:dyDescent="0.15">
      <c r="A38" s="28" t="s">
        <v>197</v>
      </c>
      <c r="B38" s="31"/>
      <c r="C38" s="31" t="s">
        <v>301</v>
      </c>
      <c r="D38" s="31"/>
      <c r="E38" s="31" t="s">
        <v>300</v>
      </c>
      <c r="F38" s="31"/>
      <c r="G38" s="31" t="s">
        <v>1053</v>
      </c>
      <c r="H38" s="31"/>
      <c r="I38" s="31"/>
      <c r="J38" s="31"/>
      <c r="K38" s="35" t="s">
        <v>1379</v>
      </c>
      <c r="L38" s="4"/>
    </row>
    <row r="39" spans="1:12" x14ac:dyDescent="0.15">
      <c r="A39" s="65" t="s">
        <v>415</v>
      </c>
      <c r="B39" s="31"/>
      <c r="C39" s="31" t="s">
        <v>1053</v>
      </c>
      <c r="D39" s="31"/>
      <c r="E39" s="31" t="s">
        <v>1065</v>
      </c>
      <c r="F39" s="31"/>
      <c r="G39" s="31" t="s">
        <v>737</v>
      </c>
      <c r="H39" s="31"/>
      <c r="I39" s="31"/>
      <c r="J39" s="31"/>
      <c r="K39" s="35" t="s">
        <v>1379</v>
      </c>
      <c r="L39" s="7"/>
    </row>
    <row r="40" spans="1:12" x14ac:dyDescent="0.15">
      <c r="A40" s="65" t="s">
        <v>198</v>
      </c>
      <c r="B40" s="31"/>
      <c r="C40" s="31" t="s">
        <v>331</v>
      </c>
      <c r="D40" s="31"/>
      <c r="E40" s="31"/>
      <c r="F40" s="31"/>
      <c r="G40" s="31"/>
      <c r="H40" s="31"/>
      <c r="I40" s="31"/>
      <c r="J40" s="31"/>
      <c r="K40" s="35" t="s">
        <v>424</v>
      </c>
      <c r="L40" s="7"/>
    </row>
    <row r="41" spans="1:12" x14ac:dyDescent="0.15">
      <c r="A41" s="66"/>
      <c r="B41" s="37"/>
      <c r="C41" s="37"/>
      <c r="D41" s="37"/>
      <c r="E41" s="37"/>
      <c r="F41" s="37"/>
      <c r="G41" s="37"/>
      <c r="H41" s="37"/>
      <c r="I41" s="37"/>
      <c r="J41" s="37"/>
      <c r="K41" s="67" t="s">
        <v>814</v>
      </c>
      <c r="L41" s="7"/>
    </row>
    <row r="42" spans="1:12" x14ac:dyDescent="0.15">
      <c r="A42" s="3"/>
      <c r="B42" s="2"/>
      <c r="C42" s="2"/>
      <c r="D42" s="2"/>
      <c r="E42" s="2"/>
      <c r="F42" s="2"/>
      <c r="G42" s="15"/>
      <c r="H42" s="15"/>
      <c r="I42" s="15"/>
      <c r="J42" s="15"/>
      <c r="K42" s="2"/>
      <c r="L42" s="7"/>
    </row>
    <row r="43" spans="1:1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19"/>
    </row>
    <row r="47" spans="1:1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7"/>
    </row>
    <row r="48" spans="1:12" x14ac:dyDescent="0.15">
      <c r="B48" s="2"/>
      <c r="C48" s="2"/>
      <c r="D48" s="2"/>
      <c r="E48" s="2"/>
      <c r="F48" s="2"/>
      <c r="G48" s="2"/>
      <c r="H48" s="2"/>
      <c r="I48" s="2"/>
      <c r="J48" s="2"/>
      <c r="K48" s="18"/>
      <c r="L48" s="7"/>
    </row>
    <row r="49" spans="1:22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2" ht="16" x14ac:dyDescent="0.2">
      <c r="A54" s="1"/>
      <c r="B54" s="5"/>
      <c r="C54" s="5"/>
      <c r="D54" s="5"/>
      <c r="E54" s="2"/>
      <c r="F54" s="5"/>
      <c r="G54" s="5"/>
      <c r="H54" s="5"/>
      <c r="I54" s="5"/>
      <c r="J54" s="5"/>
      <c r="K54" s="5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</row>
    <row r="56" spans="1:22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22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22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22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9"/>
      <c r="M59" s="2"/>
      <c r="N59" s="2"/>
      <c r="O59" s="2"/>
      <c r="P59" s="2"/>
      <c r="Q59" s="2"/>
      <c r="R59" s="2"/>
      <c r="S59" s="2"/>
    </row>
    <row r="60" spans="1:22" x14ac:dyDescent="0.15">
      <c r="A60" s="3"/>
      <c r="B60" s="2"/>
      <c r="C60" s="5"/>
      <c r="D60" s="5"/>
      <c r="E60" s="5"/>
      <c r="F60" s="5"/>
      <c r="G60" s="5"/>
      <c r="H60" s="5"/>
      <c r="I60" s="5"/>
      <c r="J60" s="5"/>
      <c r="K60" s="5"/>
      <c r="L60" s="7"/>
      <c r="M60" s="2"/>
      <c r="N60" s="2"/>
      <c r="O60" s="2"/>
      <c r="P60" s="2"/>
      <c r="Q60" s="2"/>
      <c r="R60" s="2"/>
      <c r="S60" s="2"/>
    </row>
    <row r="61" spans="1:22" x14ac:dyDescent="0.15">
      <c r="A61" s="3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22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22" x14ac:dyDescent="0.15">
      <c r="A64" s="3"/>
      <c r="C64" s="5"/>
      <c r="D64" s="6"/>
      <c r="E64" s="5"/>
      <c r="F64" s="5"/>
      <c r="G64" s="5"/>
      <c r="H64" s="5"/>
      <c r="I64" s="5"/>
      <c r="J64" s="5"/>
      <c r="K64" s="5"/>
      <c r="L64" s="9"/>
    </row>
    <row r="65" spans="1:12" x14ac:dyDescent="0.15">
      <c r="C65" s="6"/>
      <c r="D65" s="6"/>
      <c r="E65" s="6"/>
      <c r="F65" s="5"/>
      <c r="G65" s="5"/>
      <c r="H65" s="5"/>
      <c r="I65" s="5"/>
      <c r="J65" s="5"/>
      <c r="K65" s="5"/>
      <c r="L65" s="13"/>
    </row>
    <row r="66" spans="1:12" ht="16" x14ac:dyDescent="0.2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x14ac:dyDescent="0.15">
      <c r="A68" s="3"/>
      <c r="B68" s="4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19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1979-1980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78"/>
  <sheetViews>
    <sheetView workbookViewId="0">
      <pane xSplit="1" topLeftCell="B1" activePane="topRight" state="frozen"/>
      <selection pane="topRight" activeCell="N45" sqref="N45"/>
    </sheetView>
  </sheetViews>
  <sheetFormatPr baseColWidth="10" defaultColWidth="8.83203125" defaultRowHeight="13" x14ac:dyDescent="0.15"/>
  <cols>
    <col min="1" max="1" width="18" customWidth="1"/>
    <col min="2" max="2" width="15" customWidth="1"/>
    <col min="3" max="3" width="17.5" customWidth="1"/>
    <col min="4" max="4" width="13" customWidth="1"/>
    <col min="5" max="5" width="14.5" customWidth="1"/>
    <col min="6" max="6" width="15.1640625" customWidth="1"/>
    <col min="7" max="7" width="11.83203125" customWidth="1"/>
    <col min="8" max="8" width="13.1640625" customWidth="1"/>
    <col min="9" max="9" width="14.83203125" customWidth="1"/>
    <col min="10" max="10" width="12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141</v>
      </c>
      <c r="C1" s="26" t="s">
        <v>109</v>
      </c>
      <c r="D1" s="26" t="s">
        <v>753</v>
      </c>
      <c r="E1" s="26" t="s">
        <v>111</v>
      </c>
      <c r="F1" s="26" t="s">
        <v>109</v>
      </c>
      <c r="G1" s="26" t="s">
        <v>138</v>
      </c>
      <c r="H1" s="26" t="s">
        <v>138</v>
      </c>
      <c r="I1" s="26" t="s">
        <v>138</v>
      </c>
      <c r="J1" s="26" t="s">
        <v>109</v>
      </c>
      <c r="K1" s="27" t="s">
        <v>590</v>
      </c>
      <c r="L1" s="2"/>
      <c r="M1" s="2"/>
      <c r="N1" s="2"/>
      <c r="O1" s="2"/>
    </row>
    <row r="2" spans="1:15" s="3" customFormat="1" x14ac:dyDescent="0.15">
      <c r="A2" s="34"/>
      <c r="B2" s="29" t="s">
        <v>388</v>
      </c>
      <c r="C2" s="29" t="s">
        <v>389</v>
      </c>
      <c r="D2" s="29" t="s">
        <v>971</v>
      </c>
      <c r="E2" s="29" t="s">
        <v>972</v>
      </c>
      <c r="F2" s="29" t="s">
        <v>390</v>
      </c>
      <c r="G2" s="29" t="s">
        <v>276</v>
      </c>
      <c r="H2" s="29" t="s">
        <v>943</v>
      </c>
      <c r="I2" s="29" t="s">
        <v>1032</v>
      </c>
      <c r="J2" s="29" t="s">
        <v>1033</v>
      </c>
      <c r="K2" s="30" t="s">
        <v>826</v>
      </c>
      <c r="L2" s="4"/>
    </row>
    <row r="3" spans="1:15" x14ac:dyDescent="0.15">
      <c r="A3" s="28"/>
      <c r="B3" s="31" t="s">
        <v>1031</v>
      </c>
      <c r="C3" s="31" t="s">
        <v>1457</v>
      </c>
      <c r="D3" s="31" t="s">
        <v>1240</v>
      </c>
      <c r="E3" s="31" t="s">
        <v>1241</v>
      </c>
      <c r="F3" s="31" t="s">
        <v>1242</v>
      </c>
      <c r="G3" s="31" t="s">
        <v>1243</v>
      </c>
      <c r="H3" s="31" t="s">
        <v>1244</v>
      </c>
      <c r="I3" s="31" t="s">
        <v>1245</v>
      </c>
      <c r="J3" s="32" t="s">
        <v>1456</v>
      </c>
      <c r="K3" s="33"/>
      <c r="L3" s="4"/>
    </row>
    <row r="4" spans="1:15" x14ac:dyDescent="0.15">
      <c r="A4" s="34" t="s">
        <v>68</v>
      </c>
      <c r="B4" s="31" t="s">
        <v>41</v>
      </c>
      <c r="C4" s="31"/>
      <c r="D4" s="31" t="s">
        <v>1481</v>
      </c>
      <c r="E4" s="31" t="s">
        <v>610</v>
      </c>
      <c r="F4" s="31" t="s">
        <v>610</v>
      </c>
      <c r="G4" s="31" t="s">
        <v>41</v>
      </c>
      <c r="H4" s="31" t="s">
        <v>1481</v>
      </c>
      <c r="I4" s="31" t="s">
        <v>43</v>
      </c>
      <c r="J4" s="31" t="s">
        <v>1481</v>
      </c>
      <c r="K4" s="61" t="s">
        <v>247</v>
      </c>
      <c r="L4" s="19"/>
    </row>
    <row r="5" spans="1:15" x14ac:dyDescent="0.15">
      <c r="A5" s="34" t="s">
        <v>106</v>
      </c>
      <c r="B5" s="31" t="s">
        <v>617</v>
      </c>
      <c r="C5" s="31" t="s">
        <v>41</v>
      </c>
      <c r="D5" s="31" t="s">
        <v>735</v>
      </c>
      <c r="E5" s="31" t="s">
        <v>1262</v>
      </c>
      <c r="F5" s="31" t="s">
        <v>735</v>
      </c>
      <c r="G5" s="31" t="s">
        <v>1483</v>
      </c>
      <c r="H5" s="31"/>
      <c r="I5" s="69" t="s">
        <v>1458</v>
      </c>
      <c r="J5" s="31"/>
      <c r="K5" s="61" t="s">
        <v>1139</v>
      </c>
      <c r="L5" s="7"/>
    </row>
    <row r="6" spans="1:15" x14ac:dyDescent="0.15">
      <c r="A6" s="34" t="s">
        <v>967</v>
      </c>
      <c r="B6" s="31"/>
      <c r="C6" s="31"/>
      <c r="D6" s="31" t="s">
        <v>1262</v>
      </c>
      <c r="E6" s="31" t="s">
        <v>1269</v>
      </c>
      <c r="F6" s="31" t="s">
        <v>1269</v>
      </c>
      <c r="G6" s="31" t="s">
        <v>841</v>
      </c>
      <c r="H6" s="31" t="s">
        <v>1268</v>
      </c>
      <c r="I6" s="31" t="s">
        <v>840</v>
      </c>
      <c r="J6" s="31" t="s">
        <v>1269</v>
      </c>
      <c r="K6" s="33" t="s">
        <v>1141</v>
      </c>
      <c r="L6" s="7"/>
    </row>
    <row r="7" spans="1:15" x14ac:dyDescent="0.15">
      <c r="A7" s="34" t="s">
        <v>17</v>
      </c>
      <c r="B7" s="31" t="s">
        <v>613</v>
      </c>
      <c r="C7" s="31" t="s">
        <v>734</v>
      </c>
      <c r="D7" s="31" t="s">
        <v>1054</v>
      </c>
      <c r="E7" s="31" t="s">
        <v>1162</v>
      </c>
      <c r="F7" s="31" t="s">
        <v>301</v>
      </c>
      <c r="G7" s="31" t="s">
        <v>1161</v>
      </c>
      <c r="H7" s="31" t="s">
        <v>1065</v>
      </c>
      <c r="I7" s="31" t="s">
        <v>331</v>
      </c>
      <c r="J7" s="31" t="s">
        <v>737</v>
      </c>
      <c r="K7" s="61" t="s">
        <v>248</v>
      </c>
      <c r="L7" s="7"/>
    </row>
    <row r="8" spans="1:15" x14ac:dyDescent="0.15">
      <c r="A8" s="34" t="s">
        <v>289</v>
      </c>
      <c r="B8" s="31"/>
      <c r="C8" s="31"/>
      <c r="D8" s="31"/>
      <c r="E8" s="31"/>
      <c r="F8" s="31"/>
      <c r="G8" s="31" t="s">
        <v>331</v>
      </c>
      <c r="H8" s="31"/>
      <c r="I8" s="31"/>
      <c r="J8" s="31"/>
      <c r="K8" s="61" t="s">
        <v>424</v>
      </c>
      <c r="L8" s="7"/>
    </row>
    <row r="9" spans="1:15" x14ac:dyDescent="0.15">
      <c r="A9" s="34" t="s">
        <v>179</v>
      </c>
      <c r="B9" s="31" t="s">
        <v>838</v>
      </c>
      <c r="C9" s="31" t="s">
        <v>613</v>
      </c>
      <c r="D9" s="31" t="s">
        <v>1161</v>
      </c>
      <c r="E9" s="31" t="s">
        <v>1053</v>
      </c>
      <c r="F9" s="31" t="s">
        <v>1054</v>
      </c>
      <c r="G9" s="31" t="s">
        <v>729</v>
      </c>
      <c r="H9" s="31" t="s">
        <v>300</v>
      </c>
      <c r="I9" s="31" t="s">
        <v>301</v>
      </c>
      <c r="J9" s="31" t="s">
        <v>300</v>
      </c>
      <c r="K9" s="61" t="s">
        <v>1459</v>
      </c>
      <c r="L9" s="7"/>
    </row>
    <row r="10" spans="1:15" x14ac:dyDescent="0.15">
      <c r="A10" s="34" t="s">
        <v>609</v>
      </c>
      <c r="B10" s="31" t="s">
        <v>840</v>
      </c>
      <c r="C10" s="31" t="s">
        <v>1269</v>
      </c>
      <c r="D10" s="31" t="s">
        <v>301</v>
      </c>
      <c r="E10" s="31" t="s">
        <v>729</v>
      </c>
      <c r="F10" s="31" t="s">
        <v>1051</v>
      </c>
      <c r="G10" s="31" t="s">
        <v>1051</v>
      </c>
      <c r="H10" s="31" t="s">
        <v>1259</v>
      </c>
      <c r="I10" s="31" t="s">
        <v>1261</v>
      </c>
      <c r="J10" s="31" t="s">
        <v>1054</v>
      </c>
      <c r="K10" s="61" t="s">
        <v>598</v>
      </c>
      <c r="L10" s="7"/>
    </row>
    <row r="11" spans="1:15" x14ac:dyDescent="0.15">
      <c r="A11" s="34" t="s">
        <v>1260</v>
      </c>
      <c r="B11" s="31"/>
      <c r="C11" s="31" t="s">
        <v>1483</v>
      </c>
      <c r="D11" s="31"/>
      <c r="E11" s="31" t="s">
        <v>1065</v>
      </c>
      <c r="F11" s="31"/>
      <c r="G11" s="31"/>
      <c r="H11" s="31"/>
      <c r="I11" s="31"/>
      <c r="J11" s="31"/>
      <c r="K11" s="61" t="s">
        <v>1069</v>
      </c>
      <c r="L11" s="7"/>
    </row>
    <row r="12" spans="1:15" x14ac:dyDescent="0.15">
      <c r="A12" s="34" t="s">
        <v>1815</v>
      </c>
      <c r="B12" s="31" t="s">
        <v>1162</v>
      </c>
      <c r="C12" s="31" t="s">
        <v>1259</v>
      </c>
      <c r="D12" s="31" t="s">
        <v>734</v>
      </c>
      <c r="E12" s="31" t="s">
        <v>1268</v>
      </c>
      <c r="F12" s="31" t="s">
        <v>617</v>
      </c>
      <c r="G12" s="31" t="s">
        <v>617</v>
      </c>
      <c r="H12" s="31" t="s">
        <v>617</v>
      </c>
      <c r="I12" s="31" t="s">
        <v>613</v>
      </c>
      <c r="J12" s="31" t="s">
        <v>841</v>
      </c>
      <c r="K12" s="61" t="s">
        <v>248</v>
      </c>
      <c r="L12" s="7"/>
    </row>
    <row r="13" spans="1:15" x14ac:dyDescent="0.15">
      <c r="A13" s="34" t="s">
        <v>550</v>
      </c>
      <c r="B13" s="31" t="s">
        <v>301</v>
      </c>
      <c r="C13" s="31" t="s">
        <v>1162</v>
      </c>
      <c r="D13" s="31" t="s">
        <v>1161</v>
      </c>
      <c r="E13" s="31" t="s">
        <v>301</v>
      </c>
      <c r="F13" s="31" t="s">
        <v>300</v>
      </c>
      <c r="G13" s="31" t="s">
        <v>1261</v>
      </c>
      <c r="H13" s="31" t="s">
        <v>1054</v>
      </c>
      <c r="I13" s="31" t="s">
        <v>1161</v>
      </c>
      <c r="J13" s="31" t="s">
        <v>301</v>
      </c>
      <c r="K13" s="61" t="s">
        <v>711</v>
      </c>
      <c r="L13" s="7"/>
    </row>
    <row r="14" spans="1:15" x14ac:dyDescent="0.15">
      <c r="A14" s="65" t="s">
        <v>624</v>
      </c>
      <c r="B14" s="31" t="s">
        <v>729</v>
      </c>
      <c r="C14" s="31"/>
      <c r="D14" s="31"/>
      <c r="E14" s="31"/>
      <c r="F14" s="31"/>
      <c r="G14" s="31"/>
      <c r="H14" s="31"/>
      <c r="I14" s="31"/>
      <c r="J14" s="31"/>
      <c r="K14" s="61" t="s">
        <v>24</v>
      </c>
      <c r="L14" s="7"/>
    </row>
    <row r="15" spans="1:15" x14ac:dyDescent="0.15">
      <c r="A15" s="65" t="s">
        <v>177</v>
      </c>
      <c r="B15" s="31" t="s">
        <v>1161</v>
      </c>
      <c r="C15" s="31" t="s">
        <v>1159</v>
      </c>
      <c r="D15" s="31"/>
      <c r="E15" s="31" t="s">
        <v>617</v>
      </c>
      <c r="F15" s="31"/>
      <c r="G15" s="31"/>
      <c r="H15" s="31"/>
      <c r="I15" s="31" t="s">
        <v>41</v>
      </c>
      <c r="J15" s="31" t="s">
        <v>617</v>
      </c>
      <c r="K15" s="61" t="s">
        <v>1050</v>
      </c>
      <c r="L15" s="16"/>
    </row>
    <row r="16" spans="1:15" x14ac:dyDescent="0.15">
      <c r="A16" s="65" t="s">
        <v>1042</v>
      </c>
      <c r="B16" s="31" t="s">
        <v>1065</v>
      </c>
      <c r="C16" s="31" t="s">
        <v>1053</v>
      </c>
      <c r="D16" s="31"/>
      <c r="E16" s="31"/>
      <c r="F16" s="31" t="s">
        <v>840</v>
      </c>
      <c r="G16" s="31"/>
      <c r="H16" s="31"/>
      <c r="I16" s="31"/>
      <c r="J16" s="31" t="s">
        <v>1483</v>
      </c>
      <c r="K16" s="61" t="s">
        <v>1043</v>
      </c>
      <c r="L16" s="16"/>
    </row>
    <row r="17" spans="1:12" x14ac:dyDescent="0.15">
      <c r="A17" s="65" t="s">
        <v>1158</v>
      </c>
      <c r="B17" s="31"/>
      <c r="C17" s="31" t="s">
        <v>1065</v>
      </c>
      <c r="D17" s="31" t="s">
        <v>1475</v>
      </c>
      <c r="E17" s="31"/>
      <c r="F17" s="31" t="s">
        <v>613</v>
      </c>
      <c r="G17" s="31"/>
      <c r="H17" s="31"/>
      <c r="I17" s="31" t="s">
        <v>838</v>
      </c>
      <c r="J17" s="31"/>
      <c r="K17" s="61" t="s">
        <v>286</v>
      </c>
      <c r="L17" s="12"/>
    </row>
    <row r="18" spans="1:12" x14ac:dyDescent="0.15">
      <c r="A18" s="85" t="s">
        <v>198</v>
      </c>
      <c r="B18" s="31"/>
      <c r="C18" s="31"/>
      <c r="D18" s="31" t="s">
        <v>841</v>
      </c>
      <c r="E18" s="31"/>
      <c r="F18" s="31"/>
      <c r="G18" s="31"/>
      <c r="H18" s="31" t="s">
        <v>838</v>
      </c>
      <c r="I18" s="31"/>
      <c r="J18" s="31"/>
      <c r="K18" s="61" t="s">
        <v>1069</v>
      </c>
    </row>
    <row r="19" spans="1:12" x14ac:dyDescent="0.15">
      <c r="A19" s="65" t="s">
        <v>196</v>
      </c>
      <c r="B19" s="31"/>
      <c r="C19" s="31"/>
      <c r="D19" s="31"/>
      <c r="E19" s="31"/>
      <c r="F19" s="31"/>
      <c r="G19" s="31" t="s">
        <v>838</v>
      </c>
      <c r="H19" s="31"/>
      <c r="I19" s="31"/>
      <c r="J19" s="31"/>
      <c r="K19" s="61" t="s">
        <v>24</v>
      </c>
    </row>
    <row r="20" spans="1:12" x14ac:dyDescent="0.15">
      <c r="A20" s="65" t="s">
        <v>1044</v>
      </c>
      <c r="B20" s="31"/>
      <c r="C20" s="31"/>
      <c r="D20" s="31"/>
      <c r="E20" s="31"/>
      <c r="F20" s="31"/>
      <c r="G20" s="31"/>
      <c r="H20" s="31" t="s">
        <v>1262</v>
      </c>
      <c r="I20" s="31"/>
      <c r="J20" s="31" t="s">
        <v>735</v>
      </c>
      <c r="K20" s="61" t="s">
        <v>1045</v>
      </c>
    </row>
    <row r="21" spans="1:12" x14ac:dyDescent="0.15">
      <c r="A21" s="65" t="s">
        <v>1166</v>
      </c>
      <c r="B21" s="31"/>
      <c r="C21" s="31"/>
      <c r="D21" s="31"/>
      <c r="E21" s="31"/>
      <c r="F21" s="31"/>
      <c r="G21" s="31"/>
      <c r="H21" s="31" t="s">
        <v>1051</v>
      </c>
      <c r="I21" s="31"/>
      <c r="J21" s="31"/>
      <c r="K21" s="61" t="s">
        <v>424</v>
      </c>
    </row>
    <row r="22" spans="1:12" x14ac:dyDescent="0.15">
      <c r="A22" s="79"/>
      <c r="B22" s="83"/>
      <c r="C22" s="37"/>
      <c r="D22" s="83"/>
      <c r="E22" s="83"/>
      <c r="F22" s="83"/>
      <c r="G22" s="83"/>
      <c r="H22" s="83"/>
      <c r="I22" s="83"/>
      <c r="J22" s="83"/>
      <c r="K22" s="67" t="s">
        <v>1253</v>
      </c>
    </row>
    <row r="23" spans="1:12" x14ac:dyDescent="0.15">
      <c r="A23" s="80"/>
      <c r="B23" s="26"/>
      <c r="C23" s="71"/>
      <c r="D23" s="26"/>
      <c r="E23" s="26"/>
      <c r="F23" s="26"/>
      <c r="G23" s="26"/>
      <c r="H23" s="26"/>
      <c r="I23" s="26"/>
      <c r="J23" s="26"/>
      <c r="K23" s="84"/>
    </row>
    <row r="24" spans="1:12" s="14" customFormat="1" ht="16" x14ac:dyDescent="0.2">
      <c r="A24" s="41" t="s">
        <v>108</v>
      </c>
      <c r="B24" s="32" t="s">
        <v>752</v>
      </c>
      <c r="C24" s="32" t="s">
        <v>138</v>
      </c>
      <c r="D24" s="32" t="s">
        <v>143</v>
      </c>
      <c r="E24" s="32" t="s">
        <v>140</v>
      </c>
      <c r="F24" s="32" t="s">
        <v>140</v>
      </c>
      <c r="G24" s="32" t="s">
        <v>750</v>
      </c>
      <c r="H24" s="73" t="s">
        <v>1254</v>
      </c>
      <c r="I24" s="32" t="s">
        <v>751</v>
      </c>
      <c r="J24" s="43" t="s">
        <v>751</v>
      </c>
      <c r="K24" s="44" t="s">
        <v>1255</v>
      </c>
      <c r="L24" s="15"/>
    </row>
    <row r="25" spans="1:12" s="3" customFormat="1" x14ac:dyDescent="0.15">
      <c r="A25" s="34"/>
      <c r="B25" s="29" t="s">
        <v>1256</v>
      </c>
      <c r="C25" s="29" t="s">
        <v>1249</v>
      </c>
      <c r="D25" s="29" t="s">
        <v>1250</v>
      </c>
      <c r="E25" s="29" t="s">
        <v>215</v>
      </c>
      <c r="F25" s="29" t="s">
        <v>1251</v>
      </c>
      <c r="G25" s="29" t="s">
        <v>606</v>
      </c>
      <c r="H25" s="29" t="s">
        <v>1176</v>
      </c>
      <c r="I25" s="29" t="s">
        <v>1691</v>
      </c>
      <c r="J25" s="29" t="s">
        <v>973</v>
      </c>
      <c r="K25" s="30" t="s">
        <v>826</v>
      </c>
      <c r="L25" s="4"/>
    </row>
    <row r="26" spans="1:12" x14ac:dyDescent="0.15">
      <c r="A26" s="65"/>
      <c r="B26" s="68" t="s">
        <v>1914</v>
      </c>
      <c r="C26" s="31" t="s">
        <v>1915</v>
      </c>
      <c r="D26" s="31" t="s">
        <v>1916</v>
      </c>
      <c r="E26" s="32" t="s">
        <v>1917</v>
      </c>
      <c r="F26" s="32" t="s">
        <v>1918</v>
      </c>
      <c r="G26" s="32" t="s">
        <v>1919</v>
      </c>
      <c r="H26" s="32" t="s">
        <v>1920</v>
      </c>
      <c r="I26" s="32" t="s">
        <v>1921</v>
      </c>
      <c r="J26" s="31" t="s">
        <v>1922</v>
      </c>
      <c r="K26" s="61"/>
      <c r="L26" s="7"/>
    </row>
    <row r="27" spans="1:12" x14ac:dyDescent="0.15">
      <c r="A27" s="34" t="s">
        <v>624</v>
      </c>
      <c r="B27" s="31" t="s">
        <v>1481</v>
      </c>
      <c r="C27" s="31" t="s">
        <v>41</v>
      </c>
      <c r="D27" s="31" t="s">
        <v>1483</v>
      </c>
      <c r="E27" s="31" t="s">
        <v>1259</v>
      </c>
      <c r="F27" s="31" t="s">
        <v>840</v>
      </c>
      <c r="G27" s="31"/>
      <c r="H27" s="31"/>
      <c r="I27" s="31"/>
      <c r="J27" s="31"/>
      <c r="K27" s="35" t="s">
        <v>1702</v>
      </c>
      <c r="L27" s="7"/>
    </row>
    <row r="28" spans="1:12" x14ac:dyDescent="0.15">
      <c r="A28" s="34" t="s">
        <v>177</v>
      </c>
      <c r="B28" s="31" t="s">
        <v>43</v>
      </c>
      <c r="C28" s="31" t="s">
        <v>734</v>
      </c>
      <c r="D28" s="31" t="s">
        <v>41</v>
      </c>
      <c r="E28" s="31" t="s">
        <v>41</v>
      </c>
      <c r="F28" s="31" t="s">
        <v>41</v>
      </c>
      <c r="G28" s="31" t="s">
        <v>610</v>
      </c>
      <c r="H28" s="31"/>
      <c r="I28" s="31" t="s">
        <v>1481</v>
      </c>
      <c r="J28" s="31"/>
      <c r="K28" s="35" t="s">
        <v>392</v>
      </c>
      <c r="L28" s="7"/>
    </row>
    <row r="29" spans="1:12" x14ac:dyDescent="0.15">
      <c r="A29" s="34" t="s">
        <v>1042</v>
      </c>
      <c r="B29" s="31" t="s">
        <v>1268</v>
      </c>
      <c r="C29" s="31" t="s">
        <v>1268</v>
      </c>
      <c r="D29" s="31" t="s">
        <v>43</v>
      </c>
      <c r="E29" s="31" t="s">
        <v>613</v>
      </c>
      <c r="F29" s="31" t="s">
        <v>1475</v>
      </c>
      <c r="G29" s="31" t="s">
        <v>1268</v>
      </c>
      <c r="H29" s="31"/>
      <c r="I29" s="31" t="s">
        <v>1268</v>
      </c>
      <c r="J29" s="31" t="s">
        <v>610</v>
      </c>
      <c r="K29" s="33" t="s">
        <v>1923</v>
      </c>
      <c r="L29" s="19"/>
    </row>
    <row r="30" spans="1:12" x14ac:dyDescent="0.15">
      <c r="A30" s="34" t="s">
        <v>1263</v>
      </c>
      <c r="B30" s="31" t="s">
        <v>1475</v>
      </c>
      <c r="C30" s="31" t="s">
        <v>1475</v>
      </c>
      <c r="D30" s="31" t="s">
        <v>1268</v>
      </c>
      <c r="E30" s="31" t="s">
        <v>617</v>
      </c>
      <c r="F30" s="31" t="s">
        <v>734</v>
      </c>
      <c r="G30" s="31" t="s">
        <v>43</v>
      </c>
      <c r="H30" s="31"/>
      <c r="I30" s="31" t="s">
        <v>43</v>
      </c>
      <c r="J30" s="31"/>
      <c r="K30" s="61" t="s">
        <v>1813</v>
      </c>
      <c r="L30" s="7"/>
    </row>
    <row r="31" spans="1:12" x14ac:dyDescent="0.15">
      <c r="A31" s="34" t="s">
        <v>1052</v>
      </c>
      <c r="B31" s="31" t="s">
        <v>840</v>
      </c>
      <c r="C31" s="31"/>
      <c r="D31" s="31" t="s">
        <v>1054</v>
      </c>
      <c r="E31" s="31" t="s">
        <v>737</v>
      </c>
      <c r="F31" s="31" t="s">
        <v>737</v>
      </c>
      <c r="G31" s="31" t="s">
        <v>331</v>
      </c>
      <c r="H31" s="31"/>
      <c r="I31" s="31" t="s">
        <v>1161</v>
      </c>
      <c r="J31" s="31" t="s">
        <v>1261</v>
      </c>
      <c r="K31" s="35" t="s">
        <v>1141</v>
      </c>
      <c r="L31" s="7"/>
    </row>
    <row r="32" spans="1:12" s="14" customFormat="1" x14ac:dyDescent="0.15">
      <c r="A32" s="34" t="s">
        <v>1044</v>
      </c>
      <c r="B32" s="43" t="s">
        <v>729</v>
      </c>
      <c r="C32" s="43" t="s">
        <v>840</v>
      </c>
      <c r="D32" s="43" t="s">
        <v>1259</v>
      </c>
      <c r="E32" s="43" t="s">
        <v>1051</v>
      </c>
      <c r="F32" s="43" t="s">
        <v>1051</v>
      </c>
      <c r="G32" s="43" t="s">
        <v>1259</v>
      </c>
      <c r="H32" s="43"/>
      <c r="I32" s="43" t="s">
        <v>1475</v>
      </c>
      <c r="J32" s="43" t="s">
        <v>734</v>
      </c>
      <c r="K32" s="61" t="s">
        <v>1140</v>
      </c>
      <c r="L32" s="16"/>
    </row>
    <row r="33" spans="1:22" x14ac:dyDescent="0.15">
      <c r="A33" s="34" t="s">
        <v>198</v>
      </c>
      <c r="B33" s="31" t="s">
        <v>1261</v>
      </c>
      <c r="C33" s="31" t="s">
        <v>1259</v>
      </c>
      <c r="D33" s="31"/>
      <c r="E33" s="31" t="s">
        <v>1475</v>
      </c>
      <c r="F33" s="31" t="s">
        <v>613</v>
      </c>
      <c r="G33" s="31" t="s">
        <v>1262</v>
      </c>
      <c r="H33" s="31"/>
      <c r="I33" s="31" t="s">
        <v>1262</v>
      </c>
      <c r="J33" s="31" t="s">
        <v>1268</v>
      </c>
      <c r="K33" s="35" t="s">
        <v>1586</v>
      </c>
      <c r="L33" s="7"/>
    </row>
    <row r="34" spans="1:22" x14ac:dyDescent="0.15">
      <c r="A34" s="34" t="s">
        <v>1166</v>
      </c>
      <c r="B34" s="31" t="s">
        <v>1051</v>
      </c>
      <c r="C34" s="31"/>
      <c r="D34" s="31"/>
      <c r="E34" s="31" t="s">
        <v>840</v>
      </c>
      <c r="F34" s="31" t="s">
        <v>1054</v>
      </c>
      <c r="G34" s="31" t="s">
        <v>1162</v>
      </c>
      <c r="H34" s="31"/>
      <c r="I34" s="31" t="s">
        <v>1261</v>
      </c>
      <c r="J34" s="31" t="s">
        <v>1269</v>
      </c>
      <c r="K34" s="35" t="s">
        <v>1699</v>
      </c>
      <c r="L34" s="7"/>
    </row>
    <row r="35" spans="1:22" x14ac:dyDescent="0.15">
      <c r="A35" s="34" t="s">
        <v>196</v>
      </c>
      <c r="B35" s="31" t="s">
        <v>1053</v>
      </c>
      <c r="C35" s="31" t="s">
        <v>1162</v>
      </c>
      <c r="D35" s="31" t="s">
        <v>301</v>
      </c>
      <c r="E35" s="31" t="s">
        <v>1161</v>
      </c>
      <c r="F35" s="31" t="s">
        <v>1259</v>
      </c>
      <c r="G35" s="31" t="s">
        <v>1475</v>
      </c>
      <c r="H35" s="31"/>
      <c r="I35" s="31" t="s">
        <v>729</v>
      </c>
      <c r="J35" s="31" t="s">
        <v>1262</v>
      </c>
      <c r="K35" s="35" t="s">
        <v>247</v>
      </c>
      <c r="L35" s="7"/>
    </row>
    <row r="36" spans="1:22" x14ac:dyDescent="0.15">
      <c r="A36" s="34" t="s">
        <v>1271</v>
      </c>
      <c r="B36" s="31"/>
      <c r="C36" s="31"/>
      <c r="D36" s="31"/>
      <c r="E36" s="31"/>
      <c r="F36" s="31"/>
      <c r="G36" s="31" t="s">
        <v>301</v>
      </c>
      <c r="H36" s="31"/>
      <c r="I36" s="31"/>
      <c r="J36" s="31" t="s">
        <v>300</v>
      </c>
      <c r="K36" s="61" t="s">
        <v>1069</v>
      </c>
      <c r="L36" s="7"/>
    </row>
    <row r="37" spans="1:22" x14ac:dyDescent="0.15">
      <c r="A37" s="28" t="s">
        <v>16</v>
      </c>
      <c r="B37" s="31" t="s">
        <v>331</v>
      </c>
      <c r="C37" s="31" t="s">
        <v>1051</v>
      </c>
      <c r="D37" s="31" t="s">
        <v>838</v>
      </c>
      <c r="E37" s="31" t="s">
        <v>1054</v>
      </c>
      <c r="F37" s="31" t="s">
        <v>300</v>
      </c>
      <c r="G37" s="31" t="s">
        <v>300</v>
      </c>
      <c r="H37" s="31"/>
      <c r="I37" s="31" t="s">
        <v>1051</v>
      </c>
      <c r="J37" s="31" t="s">
        <v>1259</v>
      </c>
      <c r="K37" s="61" t="s">
        <v>1035</v>
      </c>
    </row>
    <row r="38" spans="1:22" x14ac:dyDescent="0.15">
      <c r="A38" s="28" t="s">
        <v>1924</v>
      </c>
      <c r="B38" s="31"/>
      <c r="C38" s="31" t="s">
        <v>1053</v>
      </c>
      <c r="D38" s="31" t="s">
        <v>1161</v>
      </c>
      <c r="E38" s="31"/>
      <c r="F38" s="31"/>
      <c r="G38" s="31"/>
      <c r="H38" s="31"/>
      <c r="I38" s="31" t="s">
        <v>331</v>
      </c>
      <c r="J38" s="31" t="s">
        <v>1051</v>
      </c>
      <c r="K38" s="35" t="s">
        <v>15</v>
      </c>
      <c r="L38" s="12"/>
    </row>
    <row r="39" spans="1:22" x14ac:dyDescent="0.15">
      <c r="A39" s="28" t="s">
        <v>197</v>
      </c>
      <c r="B39" s="31"/>
      <c r="C39" s="31" t="s">
        <v>1065</v>
      </c>
      <c r="D39" s="31" t="s">
        <v>331</v>
      </c>
      <c r="E39" s="31"/>
      <c r="F39" s="31"/>
      <c r="G39" s="31"/>
      <c r="H39" s="31"/>
      <c r="I39" s="31"/>
      <c r="J39" s="31" t="s">
        <v>331</v>
      </c>
      <c r="K39" s="35" t="s">
        <v>1701</v>
      </c>
      <c r="L39" s="4"/>
    </row>
    <row r="40" spans="1:22" x14ac:dyDescent="0.15">
      <c r="A40" s="66"/>
      <c r="B40" s="37"/>
      <c r="C40" s="37"/>
      <c r="D40" s="37"/>
      <c r="E40" s="37"/>
      <c r="F40" s="37"/>
      <c r="G40" s="37"/>
      <c r="H40" s="37"/>
      <c r="I40" s="37"/>
      <c r="J40" s="37"/>
      <c r="K40" s="67" t="s">
        <v>1276</v>
      </c>
      <c r="L40" s="7"/>
    </row>
    <row r="41" spans="1:22" x14ac:dyDescent="0.15">
      <c r="A41" s="3"/>
      <c r="B41" s="2"/>
      <c r="C41" s="2"/>
      <c r="D41" s="2"/>
      <c r="E41" s="2"/>
      <c r="F41" s="2"/>
      <c r="G41" s="15"/>
      <c r="H41" s="15"/>
      <c r="I41" s="15"/>
      <c r="J41" s="15"/>
      <c r="K41" s="2"/>
      <c r="L41" s="7"/>
    </row>
    <row r="42" spans="1:22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</row>
    <row r="43" spans="1:2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2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2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19"/>
    </row>
    <row r="46" spans="1:22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22" x14ac:dyDescent="0.15">
      <c r="B47" s="2"/>
      <c r="C47" s="2"/>
      <c r="D47" s="2"/>
      <c r="E47" s="2"/>
      <c r="F47" s="2"/>
      <c r="G47" s="2"/>
      <c r="H47" s="2"/>
      <c r="I47" s="2"/>
      <c r="J47" s="2"/>
      <c r="K47" s="18"/>
      <c r="L47" s="7"/>
    </row>
    <row r="48" spans="1:22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19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1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19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12"/>
    </row>
    <row r="52" spans="1:19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9" ht="16" x14ac:dyDescent="0.2">
      <c r="A53" s="1"/>
      <c r="B53" s="5"/>
      <c r="C53" s="5"/>
      <c r="D53" s="5"/>
      <c r="E53" s="2"/>
      <c r="F53" s="5"/>
      <c r="G53" s="5"/>
      <c r="H53" s="5"/>
      <c r="I53" s="5"/>
      <c r="J53" s="5"/>
      <c r="K53" s="5"/>
    </row>
    <row r="54" spans="1:19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1:19" x14ac:dyDescent="0.15">
      <c r="A55" s="3"/>
      <c r="B55" s="2"/>
      <c r="C55" s="5"/>
      <c r="D55" s="5"/>
      <c r="E55" s="5"/>
      <c r="F55" s="5"/>
      <c r="G55" s="5"/>
      <c r="H55" s="5"/>
      <c r="I55" s="5"/>
      <c r="J55" s="5"/>
      <c r="K55" s="5"/>
      <c r="L55" s="9"/>
    </row>
    <row r="56" spans="1:19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20"/>
    </row>
    <row r="57" spans="1:19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9"/>
      <c r="M57" s="2"/>
      <c r="N57" s="2"/>
      <c r="O57" s="2"/>
      <c r="P57" s="2"/>
      <c r="Q57" s="2"/>
      <c r="R57" s="2"/>
      <c r="S57" s="2"/>
    </row>
    <row r="58" spans="1:19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19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7"/>
      <c r="M59" s="2"/>
      <c r="N59" s="2"/>
      <c r="O59" s="2"/>
      <c r="P59" s="2"/>
      <c r="Q59" s="2"/>
      <c r="R59" s="2"/>
      <c r="S59" s="2"/>
    </row>
    <row r="60" spans="1:19" x14ac:dyDescent="0.15">
      <c r="A60" s="3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9" x14ac:dyDescent="0.15">
      <c r="A61" s="3"/>
      <c r="C61" s="5"/>
      <c r="D61" s="6"/>
      <c r="E61" s="5"/>
      <c r="F61" s="5"/>
      <c r="G61" s="5"/>
      <c r="H61" s="5"/>
      <c r="I61" s="5"/>
      <c r="J61" s="5"/>
      <c r="K61" s="5"/>
      <c r="L61" s="9"/>
    </row>
    <row r="62" spans="1:19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19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19" x14ac:dyDescent="0.15">
      <c r="C64" s="6"/>
      <c r="D64" s="6"/>
      <c r="E64" s="6"/>
      <c r="F64" s="5"/>
      <c r="G64" s="5"/>
      <c r="H64" s="5"/>
      <c r="I64" s="5"/>
      <c r="J64" s="5"/>
      <c r="K64" s="5"/>
      <c r="L64" s="13"/>
    </row>
    <row r="65" spans="1:12" ht="16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</row>
    <row r="66" spans="1:12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A67" s="3"/>
      <c r="B67" s="4"/>
      <c r="C67" s="2"/>
      <c r="D67" s="2"/>
      <c r="E67" s="2"/>
      <c r="F67" s="2"/>
      <c r="G67" s="2"/>
      <c r="H67" s="2"/>
      <c r="I67" s="2"/>
      <c r="J67" s="2"/>
      <c r="K67" s="2"/>
      <c r="L67" s="7"/>
    </row>
    <row r="68" spans="1:12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19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1980-1981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74"/>
  <sheetViews>
    <sheetView workbookViewId="0">
      <pane xSplit="1" topLeftCell="B1" activePane="topRight" state="frozen"/>
      <selection pane="topRight" activeCell="I24" sqref="I24"/>
    </sheetView>
  </sheetViews>
  <sheetFormatPr baseColWidth="10" defaultColWidth="8.83203125" defaultRowHeight="13" x14ac:dyDescent="0.15"/>
  <cols>
    <col min="1" max="1" width="18.5" customWidth="1"/>
    <col min="2" max="2" width="12.33203125" customWidth="1"/>
    <col min="3" max="3" width="16.33203125" customWidth="1"/>
    <col min="4" max="4" width="11" customWidth="1"/>
    <col min="5" max="5" width="15.83203125" customWidth="1"/>
    <col min="6" max="6" width="11.5" customWidth="1"/>
    <col min="7" max="7" width="15.6640625" customWidth="1"/>
    <col min="8" max="8" width="12.6640625" customWidth="1"/>
    <col min="9" max="9" width="15.5" customWidth="1"/>
    <col min="10" max="10" width="12.664062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110</v>
      </c>
      <c r="C1" s="26" t="s">
        <v>138</v>
      </c>
      <c r="D1" s="26" t="s">
        <v>140</v>
      </c>
      <c r="E1" s="26" t="s">
        <v>140</v>
      </c>
      <c r="F1" s="26" t="s">
        <v>726</v>
      </c>
      <c r="G1" s="26" t="s">
        <v>750</v>
      </c>
      <c r="H1" s="26" t="s">
        <v>109</v>
      </c>
      <c r="I1" s="26" t="s">
        <v>752</v>
      </c>
      <c r="J1" s="26" t="s">
        <v>143</v>
      </c>
      <c r="K1" s="27" t="s">
        <v>446</v>
      </c>
      <c r="L1" s="2"/>
      <c r="M1" s="2"/>
      <c r="N1" s="2"/>
      <c r="O1" s="2"/>
    </row>
    <row r="2" spans="1:15" s="3" customFormat="1" x14ac:dyDescent="0.15">
      <c r="A2" s="34"/>
      <c r="B2" s="29" t="s">
        <v>411</v>
      </c>
      <c r="C2" s="29" t="s">
        <v>1071</v>
      </c>
      <c r="D2" s="29" t="s">
        <v>118</v>
      </c>
      <c r="E2" s="29" t="s">
        <v>1070</v>
      </c>
      <c r="F2" s="29" t="s">
        <v>758</v>
      </c>
      <c r="G2" s="29" t="s">
        <v>1281</v>
      </c>
      <c r="H2" s="29" t="s">
        <v>1282</v>
      </c>
      <c r="I2" s="29" t="s">
        <v>969</v>
      </c>
      <c r="J2" s="29" t="s">
        <v>834</v>
      </c>
      <c r="K2" s="30" t="s">
        <v>826</v>
      </c>
      <c r="L2" s="4"/>
    </row>
    <row r="3" spans="1:15" x14ac:dyDescent="0.15">
      <c r="A3" s="28"/>
      <c r="B3" s="31" t="s">
        <v>1283</v>
      </c>
      <c r="C3" s="31" t="s">
        <v>1075</v>
      </c>
      <c r="D3" s="31" t="s">
        <v>1076</v>
      </c>
      <c r="E3" s="31" t="s">
        <v>648</v>
      </c>
      <c r="F3" s="31" t="s">
        <v>1284</v>
      </c>
      <c r="G3" s="31" t="s">
        <v>650</v>
      </c>
      <c r="H3" s="31" t="s">
        <v>651</v>
      </c>
      <c r="I3" s="31" t="s">
        <v>652</v>
      </c>
      <c r="J3" s="32" t="s">
        <v>653</v>
      </c>
      <c r="K3" s="33"/>
      <c r="L3" s="4"/>
    </row>
    <row r="4" spans="1:15" x14ac:dyDescent="0.15">
      <c r="A4" s="34" t="s">
        <v>68</v>
      </c>
      <c r="B4" s="31" t="s">
        <v>41</v>
      </c>
      <c r="C4" s="31" t="s">
        <v>610</v>
      </c>
      <c r="D4" s="31" t="s">
        <v>610</v>
      </c>
      <c r="E4" s="31" t="s">
        <v>41</v>
      </c>
      <c r="F4" s="31" t="s">
        <v>610</v>
      </c>
      <c r="G4" s="31" t="s">
        <v>610</v>
      </c>
      <c r="H4" s="31" t="s">
        <v>1481</v>
      </c>
      <c r="I4" s="31" t="s">
        <v>610</v>
      </c>
      <c r="J4" s="31" t="s">
        <v>610</v>
      </c>
      <c r="K4" s="61" t="s">
        <v>654</v>
      </c>
      <c r="L4" s="19"/>
    </row>
    <row r="5" spans="1:15" x14ac:dyDescent="0.15">
      <c r="A5" s="34" t="s">
        <v>106</v>
      </c>
      <c r="B5" s="31"/>
      <c r="C5" s="31"/>
      <c r="D5" s="31"/>
      <c r="E5" s="31" t="s">
        <v>1065</v>
      </c>
      <c r="F5" s="31" t="s">
        <v>331</v>
      </c>
      <c r="G5" s="31" t="s">
        <v>1051</v>
      </c>
      <c r="H5" s="31" t="s">
        <v>1162</v>
      </c>
      <c r="I5" s="31" t="s">
        <v>1259</v>
      </c>
      <c r="J5" s="31" t="s">
        <v>1262</v>
      </c>
      <c r="K5" s="33" t="s">
        <v>442</v>
      </c>
      <c r="L5" s="7"/>
    </row>
    <row r="6" spans="1:15" x14ac:dyDescent="0.15">
      <c r="A6" s="34" t="s">
        <v>177</v>
      </c>
      <c r="B6" s="31" t="s">
        <v>617</v>
      </c>
      <c r="C6" s="31" t="s">
        <v>613</v>
      </c>
      <c r="D6" s="31" t="s">
        <v>1159</v>
      </c>
      <c r="E6" s="31" t="s">
        <v>1262</v>
      </c>
      <c r="F6" s="31" t="s">
        <v>1259</v>
      </c>
      <c r="G6" s="31" t="s">
        <v>840</v>
      </c>
      <c r="H6" s="31" t="s">
        <v>840</v>
      </c>
      <c r="I6" s="31" t="s">
        <v>1483</v>
      </c>
      <c r="J6" s="31" t="s">
        <v>1054</v>
      </c>
      <c r="K6" s="61" t="s">
        <v>70</v>
      </c>
      <c r="L6" s="7"/>
    </row>
    <row r="7" spans="1:15" x14ac:dyDescent="0.15">
      <c r="A7" s="34" t="s">
        <v>1815</v>
      </c>
      <c r="B7" s="31"/>
      <c r="C7" s="31" t="s">
        <v>838</v>
      </c>
      <c r="D7" s="31" t="s">
        <v>1054</v>
      </c>
      <c r="E7" s="31" t="s">
        <v>1162</v>
      </c>
      <c r="F7" s="31" t="s">
        <v>1262</v>
      </c>
      <c r="G7" s="31" t="s">
        <v>1259</v>
      </c>
      <c r="H7" s="31" t="s">
        <v>1259</v>
      </c>
      <c r="I7" s="31" t="s">
        <v>1261</v>
      </c>
      <c r="J7" s="31" t="s">
        <v>1259</v>
      </c>
      <c r="K7" s="61" t="s">
        <v>1140</v>
      </c>
      <c r="L7" s="7"/>
    </row>
    <row r="8" spans="1:15" x14ac:dyDescent="0.15">
      <c r="A8" s="34" t="s">
        <v>1042</v>
      </c>
      <c r="B8" s="31" t="s">
        <v>841</v>
      </c>
      <c r="C8" s="31" t="s">
        <v>1475</v>
      </c>
      <c r="D8" s="31" t="s">
        <v>734</v>
      </c>
      <c r="E8" s="31" t="s">
        <v>734</v>
      </c>
      <c r="F8" s="31" t="s">
        <v>734</v>
      </c>
      <c r="G8" s="31" t="s">
        <v>734</v>
      </c>
      <c r="H8" s="31" t="s">
        <v>617</v>
      </c>
      <c r="I8" s="31" t="s">
        <v>617</v>
      </c>
      <c r="J8" s="31" t="s">
        <v>841</v>
      </c>
      <c r="K8" s="61" t="s">
        <v>440</v>
      </c>
      <c r="L8" s="7"/>
    </row>
    <row r="9" spans="1:15" x14ac:dyDescent="0.15">
      <c r="A9" s="34" t="s">
        <v>1263</v>
      </c>
      <c r="B9" s="31" t="s">
        <v>838</v>
      </c>
      <c r="C9" s="31" t="s">
        <v>1262</v>
      </c>
      <c r="D9" s="31" t="s">
        <v>838</v>
      </c>
      <c r="E9" s="31" t="s">
        <v>729</v>
      </c>
      <c r="F9" s="31"/>
      <c r="G9" s="31"/>
      <c r="H9" s="31" t="s">
        <v>301</v>
      </c>
      <c r="I9" s="31" t="s">
        <v>301</v>
      </c>
      <c r="J9" s="31" t="s">
        <v>301</v>
      </c>
      <c r="K9" s="61" t="s">
        <v>441</v>
      </c>
      <c r="L9" s="7"/>
    </row>
    <row r="10" spans="1:15" x14ac:dyDescent="0.15">
      <c r="A10" s="34" t="s">
        <v>967</v>
      </c>
      <c r="B10" s="31"/>
      <c r="C10" s="31"/>
      <c r="D10" s="31" t="s">
        <v>841</v>
      </c>
      <c r="E10" s="31" t="s">
        <v>841</v>
      </c>
      <c r="F10" s="31" t="s">
        <v>1268</v>
      </c>
      <c r="G10" s="31" t="s">
        <v>841</v>
      </c>
      <c r="H10" s="31" t="s">
        <v>1269</v>
      </c>
      <c r="I10" s="31" t="s">
        <v>838</v>
      </c>
      <c r="J10" s="31" t="s">
        <v>1269</v>
      </c>
      <c r="K10" s="61" t="s">
        <v>1139</v>
      </c>
      <c r="L10" s="7"/>
    </row>
    <row r="11" spans="1:15" x14ac:dyDescent="0.15">
      <c r="A11" s="34" t="s">
        <v>1044</v>
      </c>
      <c r="B11" s="31" t="s">
        <v>1262</v>
      </c>
      <c r="C11" s="31" t="s">
        <v>729</v>
      </c>
      <c r="D11" s="31" t="s">
        <v>1262</v>
      </c>
      <c r="E11" s="31" t="s">
        <v>1475</v>
      </c>
      <c r="F11" s="31" t="s">
        <v>1475</v>
      </c>
      <c r="G11" s="31" t="s">
        <v>1475</v>
      </c>
      <c r="H11" s="31" t="s">
        <v>613</v>
      </c>
      <c r="I11" s="31" t="s">
        <v>1268</v>
      </c>
      <c r="J11" s="31" t="s">
        <v>617</v>
      </c>
      <c r="K11" s="61" t="s">
        <v>599</v>
      </c>
      <c r="L11" s="7"/>
    </row>
    <row r="12" spans="1:15" x14ac:dyDescent="0.15">
      <c r="A12" s="34" t="s">
        <v>609</v>
      </c>
      <c r="B12" s="31" t="s">
        <v>729</v>
      </c>
      <c r="C12" s="31" t="s">
        <v>1261</v>
      </c>
      <c r="D12" s="31" t="s">
        <v>729</v>
      </c>
      <c r="E12" s="31" t="s">
        <v>301</v>
      </c>
      <c r="F12" s="31" t="s">
        <v>301</v>
      </c>
      <c r="G12" s="31"/>
      <c r="H12" s="31" t="s">
        <v>737</v>
      </c>
      <c r="I12" s="31" t="s">
        <v>331</v>
      </c>
      <c r="J12" s="31" t="s">
        <v>331</v>
      </c>
      <c r="K12" s="61" t="s">
        <v>501</v>
      </c>
      <c r="L12" s="7"/>
    </row>
    <row r="13" spans="1:15" x14ac:dyDescent="0.15">
      <c r="A13" s="34" t="s">
        <v>198</v>
      </c>
      <c r="B13" s="31" t="s">
        <v>1162</v>
      </c>
      <c r="C13" s="31" t="s">
        <v>1051</v>
      </c>
      <c r="D13" s="31" t="s">
        <v>1053</v>
      </c>
      <c r="E13" s="31" t="s">
        <v>1161</v>
      </c>
      <c r="F13" s="31" t="s">
        <v>1054</v>
      </c>
      <c r="G13" s="31" t="s">
        <v>1161</v>
      </c>
      <c r="H13" s="31" t="s">
        <v>300</v>
      </c>
      <c r="I13" s="31" t="s">
        <v>1161</v>
      </c>
      <c r="J13" s="31" t="s">
        <v>300</v>
      </c>
      <c r="K13" s="61" t="s">
        <v>712</v>
      </c>
      <c r="L13" s="7"/>
    </row>
    <row r="14" spans="1:15" x14ac:dyDescent="0.15">
      <c r="A14" s="65" t="s">
        <v>16</v>
      </c>
      <c r="B14" s="31" t="s">
        <v>1159</v>
      </c>
      <c r="C14" s="31"/>
      <c r="D14" s="31" t="s">
        <v>331</v>
      </c>
      <c r="E14" s="31"/>
      <c r="F14" s="31"/>
      <c r="G14" s="31" t="s">
        <v>1261</v>
      </c>
      <c r="H14" s="31"/>
      <c r="I14" s="31"/>
      <c r="J14" s="31"/>
      <c r="K14" s="61" t="s">
        <v>1482</v>
      </c>
      <c r="L14" s="7"/>
    </row>
    <row r="15" spans="1:15" x14ac:dyDescent="0.15">
      <c r="A15" s="65" t="s">
        <v>1166</v>
      </c>
      <c r="B15" s="31" t="s">
        <v>300</v>
      </c>
      <c r="C15" s="31" t="s">
        <v>1065</v>
      </c>
      <c r="D15" s="31"/>
      <c r="E15" s="31"/>
      <c r="F15" s="31"/>
      <c r="G15" s="31"/>
      <c r="H15" s="31"/>
      <c r="I15" s="31"/>
      <c r="J15" s="31"/>
      <c r="K15" s="61" t="s">
        <v>1069</v>
      </c>
      <c r="L15" s="16"/>
    </row>
    <row r="16" spans="1:15" x14ac:dyDescent="0.15">
      <c r="A16" s="65" t="s">
        <v>1052</v>
      </c>
      <c r="B16" s="31" t="s">
        <v>1065</v>
      </c>
      <c r="C16" s="31"/>
      <c r="D16" s="31"/>
      <c r="E16" s="31"/>
      <c r="F16" s="31"/>
      <c r="G16" s="31" t="s">
        <v>331</v>
      </c>
      <c r="H16" s="31"/>
      <c r="I16" s="31"/>
      <c r="J16" s="31"/>
      <c r="K16" s="61" t="s">
        <v>622</v>
      </c>
      <c r="L16" s="16"/>
    </row>
    <row r="17" spans="1:12" x14ac:dyDescent="0.15">
      <c r="A17" s="65" t="s">
        <v>196</v>
      </c>
      <c r="B17" s="31"/>
      <c r="C17" s="31" t="s">
        <v>1053</v>
      </c>
      <c r="D17" s="31"/>
      <c r="E17" s="31"/>
      <c r="F17" s="31" t="s">
        <v>1161</v>
      </c>
      <c r="G17" s="31"/>
      <c r="H17" s="31"/>
      <c r="I17" s="31"/>
      <c r="J17" s="31"/>
      <c r="K17" s="61" t="s">
        <v>622</v>
      </c>
      <c r="L17" s="12"/>
    </row>
    <row r="18" spans="1:12" x14ac:dyDescent="0.15">
      <c r="A18" s="79"/>
      <c r="B18" s="37"/>
      <c r="C18" s="37"/>
      <c r="D18" s="37"/>
      <c r="E18" s="37"/>
      <c r="F18" s="37"/>
      <c r="G18" s="37"/>
      <c r="H18" s="37"/>
      <c r="I18" s="37"/>
      <c r="J18" s="37"/>
      <c r="K18" s="67" t="s">
        <v>425</v>
      </c>
    </row>
    <row r="19" spans="1:12" x14ac:dyDescent="0.15">
      <c r="A19" s="80"/>
      <c r="B19" s="26"/>
      <c r="C19" s="71"/>
      <c r="D19" s="26"/>
      <c r="E19" s="26"/>
      <c r="F19" s="26"/>
      <c r="G19" s="26"/>
      <c r="H19" s="26"/>
      <c r="I19" s="26"/>
      <c r="J19" s="26"/>
      <c r="K19" s="84"/>
    </row>
    <row r="20" spans="1:12" s="14" customFormat="1" ht="16" x14ac:dyDescent="0.2">
      <c r="A20" s="41" t="s">
        <v>108</v>
      </c>
      <c r="B20" s="32" t="s">
        <v>750</v>
      </c>
      <c r="C20" s="32" t="s">
        <v>143</v>
      </c>
      <c r="D20" s="32" t="s">
        <v>726</v>
      </c>
      <c r="E20" s="32" t="s">
        <v>143</v>
      </c>
      <c r="F20" s="32" t="s">
        <v>750</v>
      </c>
      <c r="G20" s="32" t="s">
        <v>110</v>
      </c>
      <c r="H20" s="32" t="s">
        <v>752</v>
      </c>
      <c r="I20" s="32"/>
      <c r="J20" s="43"/>
      <c r="K20" s="44" t="s">
        <v>243</v>
      </c>
      <c r="L20" s="15"/>
    </row>
    <row r="21" spans="1:12" s="3" customFormat="1" x14ac:dyDescent="0.15">
      <c r="A21" s="34"/>
      <c r="B21" s="29" t="s">
        <v>835</v>
      </c>
      <c r="C21" s="29" t="s">
        <v>1175</v>
      </c>
      <c r="D21" s="29" t="s">
        <v>114</v>
      </c>
      <c r="E21" s="29" t="s">
        <v>244</v>
      </c>
      <c r="F21" s="29" t="s">
        <v>226</v>
      </c>
      <c r="G21" s="29" t="s">
        <v>443</v>
      </c>
      <c r="H21" s="29" t="s">
        <v>661</v>
      </c>
      <c r="I21" s="29"/>
      <c r="J21" s="29"/>
      <c r="K21" s="30" t="s">
        <v>826</v>
      </c>
      <c r="L21" s="4"/>
    </row>
    <row r="22" spans="1:12" x14ac:dyDescent="0.15">
      <c r="A22" s="65"/>
      <c r="B22" s="68" t="s">
        <v>447</v>
      </c>
      <c r="C22" s="31" t="s">
        <v>448</v>
      </c>
      <c r="D22" s="31" t="s">
        <v>449</v>
      </c>
      <c r="E22" s="32" t="s">
        <v>188</v>
      </c>
      <c r="F22" s="32" t="s">
        <v>189</v>
      </c>
      <c r="G22" s="32" t="s">
        <v>190</v>
      </c>
      <c r="H22" s="32" t="s">
        <v>122</v>
      </c>
      <c r="I22" s="32"/>
      <c r="J22" s="31"/>
      <c r="K22" s="44"/>
      <c r="L22" s="7"/>
    </row>
    <row r="23" spans="1:12" x14ac:dyDescent="0.15">
      <c r="A23" s="34" t="s">
        <v>196</v>
      </c>
      <c r="B23" s="31" t="s">
        <v>1481</v>
      </c>
      <c r="C23" s="29" t="s">
        <v>1481</v>
      </c>
      <c r="D23" s="31" t="s">
        <v>1261</v>
      </c>
      <c r="E23" s="31" t="s">
        <v>1162</v>
      </c>
      <c r="F23" s="31" t="s">
        <v>1262</v>
      </c>
      <c r="G23" s="31" t="s">
        <v>838</v>
      </c>
      <c r="H23" s="31"/>
      <c r="I23" s="31"/>
      <c r="J23" s="31"/>
      <c r="K23" s="61" t="s">
        <v>1272</v>
      </c>
      <c r="L23" s="7"/>
    </row>
    <row r="24" spans="1:12" x14ac:dyDescent="0.15">
      <c r="A24" s="34" t="s">
        <v>16</v>
      </c>
      <c r="B24" s="31" t="s">
        <v>43</v>
      </c>
      <c r="C24" s="31" t="s">
        <v>617</v>
      </c>
      <c r="D24" s="31" t="s">
        <v>1475</v>
      </c>
      <c r="E24" s="31" t="s">
        <v>1475</v>
      </c>
      <c r="F24" s="31" t="s">
        <v>1259</v>
      </c>
      <c r="G24" s="31" t="s">
        <v>729</v>
      </c>
      <c r="H24" s="31" t="s">
        <v>1262</v>
      </c>
      <c r="I24" s="31"/>
      <c r="J24" s="31"/>
      <c r="K24" s="61" t="s">
        <v>1814</v>
      </c>
      <c r="L24" s="7"/>
    </row>
    <row r="25" spans="1:12" x14ac:dyDescent="0.15">
      <c r="A25" s="34" t="s">
        <v>1166</v>
      </c>
      <c r="B25" s="31" t="s">
        <v>1268</v>
      </c>
      <c r="C25" s="31" t="s">
        <v>1268</v>
      </c>
      <c r="D25" s="31"/>
      <c r="E25" s="31" t="s">
        <v>735</v>
      </c>
      <c r="F25" s="31" t="s">
        <v>1261</v>
      </c>
      <c r="G25" s="31"/>
      <c r="H25" s="31" t="s">
        <v>301</v>
      </c>
      <c r="I25" s="31"/>
      <c r="J25" s="31"/>
      <c r="K25" s="61" t="s">
        <v>543</v>
      </c>
      <c r="L25" s="19"/>
    </row>
    <row r="26" spans="1:12" x14ac:dyDescent="0.15">
      <c r="A26" s="34" t="s">
        <v>1052</v>
      </c>
      <c r="B26" s="31" t="s">
        <v>838</v>
      </c>
      <c r="C26" s="31" t="s">
        <v>838</v>
      </c>
      <c r="D26" s="31" t="s">
        <v>1161</v>
      </c>
      <c r="E26" s="31" t="s">
        <v>1161</v>
      </c>
      <c r="F26" s="31" t="s">
        <v>1053</v>
      </c>
      <c r="G26" s="31" t="s">
        <v>1161</v>
      </c>
      <c r="H26" s="31" t="s">
        <v>735</v>
      </c>
      <c r="I26" s="31"/>
      <c r="J26" s="31"/>
      <c r="K26" s="61" t="s">
        <v>1139</v>
      </c>
      <c r="L26" s="7"/>
    </row>
    <row r="27" spans="1:12" x14ac:dyDescent="0.15">
      <c r="A27" s="34" t="s">
        <v>179</v>
      </c>
      <c r="B27" s="31" t="s">
        <v>1483</v>
      </c>
      <c r="C27" s="31" t="s">
        <v>840</v>
      </c>
      <c r="D27" s="31" t="s">
        <v>1262</v>
      </c>
      <c r="E27" s="31" t="s">
        <v>1262</v>
      </c>
      <c r="F27" s="31" t="s">
        <v>1269</v>
      </c>
      <c r="G27" s="31" t="s">
        <v>840</v>
      </c>
      <c r="H27" s="31" t="s">
        <v>1268</v>
      </c>
      <c r="I27" s="31"/>
      <c r="J27" s="31"/>
      <c r="K27" s="35" t="s">
        <v>1141</v>
      </c>
      <c r="L27" s="7"/>
    </row>
    <row r="28" spans="1:12" s="14" customFormat="1" x14ac:dyDescent="0.15">
      <c r="A28" s="34" t="s">
        <v>17</v>
      </c>
      <c r="B28" s="43" t="s">
        <v>1259</v>
      </c>
      <c r="C28" s="43" t="s">
        <v>1259</v>
      </c>
      <c r="D28" s="31" t="s">
        <v>41</v>
      </c>
      <c r="E28" s="43" t="s">
        <v>1268</v>
      </c>
      <c r="F28" s="43" t="s">
        <v>734</v>
      </c>
      <c r="G28" s="43" t="s">
        <v>617</v>
      </c>
      <c r="H28" s="43" t="s">
        <v>838</v>
      </c>
      <c r="I28" s="43"/>
      <c r="J28" s="43"/>
      <c r="K28" s="61" t="s">
        <v>1139</v>
      </c>
      <c r="L28" s="16"/>
    </row>
    <row r="29" spans="1:12" x14ac:dyDescent="0.15">
      <c r="A29" s="34" t="s">
        <v>550</v>
      </c>
      <c r="B29" s="31" t="s">
        <v>1261</v>
      </c>
      <c r="C29" s="31" t="s">
        <v>1054</v>
      </c>
      <c r="D29" s="31" t="s">
        <v>43</v>
      </c>
      <c r="E29" s="31" t="s">
        <v>617</v>
      </c>
      <c r="F29" s="31" t="s">
        <v>1268</v>
      </c>
      <c r="G29" s="31" t="s">
        <v>1268</v>
      </c>
      <c r="H29" s="31" t="s">
        <v>617</v>
      </c>
      <c r="I29" s="31"/>
      <c r="J29" s="31"/>
      <c r="K29" s="35" t="s">
        <v>1141</v>
      </c>
      <c r="L29" s="7"/>
    </row>
    <row r="30" spans="1:12" x14ac:dyDescent="0.15">
      <c r="A30" s="34" t="s">
        <v>314</v>
      </c>
      <c r="B30" s="31"/>
      <c r="C30" s="31" t="s">
        <v>1051</v>
      </c>
      <c r="D30" s="31" t="s">
        <v>1268</v>
      </c>
      <c r="E30" s="31" t="s">
        <v>1481</v>
      </c>
      <c r="F30" s="31" t="s">
        <v>610</v>
      </c>
      <c r="G30" s="31" t="s">
        <v>41</v>
      </c>
      <c r="H30" s="31" t="s">
        <v>610</v>
      </c>
      <c r="I30" s="31"/>
      <c r="J30" s="31"/>
      <c r="K30" s="33" t="s">
        <v>442</v>
      </c>
      <c r="L30" s="7"/>
    </row>
    <row r="31" spans="1:12" x14ac:dyDescent="0.15">
      <c r="A31" s="34" t="s">
        <v>1924</v>
      </c>
      <c r="B31" s="31" t="s">
        <v>1051</v>
      </c>
      <c r="C31" s="31" t="s">
        <v>1161</v>
      </c>
      <c r="D31" s="31" t="s">
        <v>729</v>
      </c>
      <c r="E31" s="31" t="s">
        <v>1065</v>
      </c>
      <c r="F31" s="31" t="s">
        <v>1051</v>
      </c>
      <c r="G31" s="31" t="s">
        <v>1159</v>
      </c>
      <c r="H31" s="31"/>
      <c r="I31" s="31"/>
      <c r="J31" s="31"/>
      <c r="K31" s="35" t="s">
        <v>394</v>
      </c>
      <c r="L31" s="7"/>
    </row>
    <row r="32" spans="1:12" x14ac:dyDescent="0.15">
      <c r="A32" s="34" t="s">
        <v>1271</v>
      </c>
      <c r="B32" s="31" t="s">
        <v>1161</v>
      </c>
      <c r="C32" s="31" t="s">
        <v>331</v>
      </c>
      <c r="D32" s="31" t="s">
        <v>737</v>
      </c>
      <c r="E32" s="31"/>
      <c r="F32" s="31"/>
      <c r="G32" s="31" t="s">
        <v>737</v>
      </c>
      <c r="H32" s="31"/>
      <c r="I32" s="31"/>
      <c r="J32" s="31"/>
      <c r="K32" s="61" t="s">
        <v>15</v>
      </c>
      <c r="L32" s="7"/>
    </row>
    <row r="33" spans="1:22" x14ac:dyDescent="0.15">
      <c r="A33" s="28" t="s">
        <v>315</v>
      </c>
      <c r="B33" s="31" t="s">
        <v>331</v>
      </c>
      <c r="C33" s="31"/>
      <c r="D33" s="31" t="s">
        <v>1051</v>
      </c>
      <c r="E33" s="31" t="s">
        <v>301</v>
      </c>
      <c r="F33" s="31"/>
      <c r="G33" s="31"/>
      <c r="H33" s="31"/>
      <c r="I33" s="31"/>
      <c r="J33" s="31"/>
      <c r="K33" s="61" t="s">
        <v>1701</v>
      </c>
    </row>
    <row r="34" spans="1:22" x14ac:dyDescent="0.15">
      <c r="A34" s="28" t="s">
        <v>316</v>
      </c>
      <c r="B34" s="31"/>
      <c r="C34" s="31"/>
      <c r="D34" s="31"/>
      <c r="E34" s="31"/>
      <c r="F34" s="31" t="s">
        <v>331</v>
      </c>
      <c r="G34" s="31"/>
      <c r="H34" s="31"/>
      <c r="I34" s="31"/>
      <c r="J34" s="31"/>
      <c r="K34" s="35" t="s">
        <v>424</v>
      </c>
      <c r="L34" s="12"/>
    </row>
    <row r="35" spans="1:22" x14ac:dyDescent="0.15">
      <c r="A35" s="28" t="s">
        <v>81</v>
      </c>
      <c r="B35" s="31"/>
      <c r="C35" s="31"/>
      <c r="D35" s="31"/>
      <c r="E35" s="31"/>
      <c r="F35" s="31"/>
      <c r="G35" s="31" t="s">
        <v>1054</v>
      </c>
      <c r="H35" s="31" t="s">
        <v>1261</v>
      </c>
      <c r="I35" s="31"/>
      <c r="J35" s="31"/>
      <c r="K35" s="35" t="s">
        <v>622</v>
      </c>
      <c r="L35" s="4"/>
    </row>
    <row r="36" spans="1:22" x14ac:dyDescent="0.15">
      <c r="A36" s="65" t="s">
        <v>82</v>
      </c>
      <c r="B36" s="31"/>
      <c r="C36" s="31"/>
      <c r="D36" s="31"/>
      <c r="E36" s="31"/>
      <c r="F36" s="31"/>
      <c r="G36" s="31"/>
      <c r="H36" s="31" t="s">
        <v>331</v>
      </c>
      <c r="I36" s="31"/>
      <c r="J36" s="31"/>
      <c r="K36" s="35" t="s">
        <v>424</v>
      </c>
      <c r="L36" s="7"/>
    </row>
    <row r="37" spans="1:22" x14ac:dyDescent="0.15">
      <c r="A37" s="65" t="s">
        <v>289</v>
      </c>
      <c r="B37" s="31"/>
      <c r="C37" s="31"/>
      <c r="D37" s="31"/>
      <c r="E37" s="31"/>
      <c r="F37" s="31"/>
      <c r="G37" s="43"/>
      <c r="H37" s="43" t="s">
        <v>1161</v>
      </c>
      <c r="I37" s="43"/>
      <c r="J37" s="43"/>
      <c r="K37" s="35" t="s">
        <v>424</v>
      </c>
      <c r="L37" s="7"/>
    </row>
    <row r="38" spans="1:22" x14ac:dyDescent="0.15">
      <c r="A38" s="66"/>
      <c r="B38" s="37"/>
      <c r="C38" s="37"/>
      <c r="D38" s="37"/>
      <c r="E38" s="37"/>
      <c r="F38" s="37"/>
      <c r="G38" s="37"/>
      <c r="H38" s="37"/>
      <c r="I38" s="37"/>
      <c r="J38" s="37"/>
      <c r="K38" s="67" t="s">
        <v>1066</v>
      </c>
      <c r="L38" s="7"/>
    </row>
    <row r="39" spans="1:22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86"/>
      <c r="L39" s="7"/>
    </row>
    <row r="40" spans="1:22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22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19"/>
    </row>
    <row r="42" spans="1:22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</row>
    <row r="43" spans="1:22" x14ac:dyDescent="0.15">
      <c r="B43" s="2"/>
      <c r="C43" s="2"/>
      <c r="D43" s="2"/>
      <c r="E43" s="2"/>
      <c r="F43" s="2"/>
      <c r="G43" s="2"/>
      <c r="H43" s="2"/>
      <c r="I43" s="2"/>
      <c r="J43" s="2"/>
      <c r="K43" s="18"/>
      <c r="L43" s="7"/>
    </row>
    <row r="44" spans="1:22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22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22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12"/>
    </row>
    <row r="48" spans="1:22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9" ht="16" x14ac:dyDescent="0.2">
      <c r="A49" s="1"/>
      <c r="B49" s="5"/>
      <c r="C49" s="5"/>
      <c r="D49" s="5"/>
      <c r="E49" s="2"/>
      <c r="F49" s="5"/>
      <c r="G49" s="5"/>
      <c r="H49" s="5"/>
      <c r="I49" s="5"/>
      <c r="J49" s="5"/>
      <c r="K49" s="5"/>
    </row>
    <row r="50" spans="1:1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9" x14ac:dyDescent="0.15">
      <c r="A51" s="3"/>
      <c r="B51" s="2"/>
      <c r="C51" s="5"/>
      <c r="D51" s="5"/>
      <c r="E51" s="5"/>
      <c r="F51" s="5"/>
      <c r="G51" s="5"/>
      <c r="H51" s="5"/>
      <c r="I51" s="5"/>
      <c r="J51" s="5"/>
      <c r="K51" s="5"/>
      <c r="L51" s="9"/>
    </row>
    <row r="52" spans="1:19" x14ac:dyDescent="0.15">
      <c r="A52" s="3"/>
      <c r="B52" s="2"/>
      <c r="C52" s="5"/>
      <c r="D52" s="5"/>
      <c r="E52" s="5"/>
      <c r="F52" s="5"/>
      <c r="G52" s="5"/>
      <c r="H52" s="5"/>
      <c r="I52" s="5"/>
      <c r="J52" s="5"/>
      <c r="K52" s="5"/>
      <c r="L52" s="20"/>
    </row>
    <row r="53" spans="1:19" x14ac:dyDescent="0.15">
      <c r="A53" s="3"/>
      <c r="B53" s="2"/>
      <c r="C53" s="5"/>
      <c r="D53" s="5"/>
      <c r="E53" s="5"/>
      <c r="F53" s="5"/>
      <c r="G53" s="5"/>
      <c r="H53" s="5"/>
      <c r="I53" s="5"/>
      <c r="J53" s="5"/>
      <c r="K53" s="5"/>
      <c r="L53" s="9"/>
      <c r="M53" s="2"/>
      <c r="N53" s="2"/>
      <c r="O53" s="2"/>
      <c r="P53" s="2"/>
      <c r="Q53" s="2"/>
      <c r="R53" s="2"/>
      <c r="S53" s="2"/>
    </row>
    <row r="54" spans="1:19" x14ac:dyDescent="0.15">
      <c r="A54" s="3"/>
      <c r="B54" s="2"/>
      <c r="C54" s="5"/>
      <c r="D54" s="5"/>
      <c r="E54" s="5"/>
      <c r="F54" s="5"/>
      <c r="G54" s="5"/>
      <c r="H54" s="5"/>
      <c r="I54" s="5"/>
      <c r="J54" s="5"/>
      <c r="K54" s="5"/>
      <c r="L54" s="9"/>
      <c r="M54" s="2"/>
      <c r="N54" s="2"/>
      <c r="O54" s="2"/>
      <c r="P54" s="2"/>
      <c r="Q54" s="2"/>
      <c r="R54" s="2"/>
      <c r="S54" s="2"/>
    </row>
    <row r="55" spans="1:19" x14ac:dyDescent="0.15">
      <c r="A55" s="3"/>
      <c r="B55" s="2"/>
      <c r="C55" s="5"/>
      <c r="D55" s="5"/>
      <c r="E55" s="5"/>
      <c r="F55" s="5"/>
      <c r="G55" s="5"/>
      <c r="H55" s="5"/>
      <c r="I55" s="5"/>
      <c r="J55" s="5"/>
      <c r="K55" s="5"/>
      <c r="L55" s="7"/>
      <c r="M55" s="2"/>
      <c r="N55" s="2"/>
      <c r="O55" s="2"/>
      <c r="P55" s="2"/>
      <c r="Q55" s="2"/>
      <c r="R55" s="2"/>
      <c r="S55" s="2"/>
    </row>
    <row r="56" spans="1:19" x14ac:dyDescent="0.15">
      <c r="A56" s="3"/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1:19" x14ac:dyDescent="0.15">
      <c r="A57" s="3"/>
      <c r="C57" s="5"/>
      <c r="D57" s="6"/>
      <c r="E57" s="5"/>
      <c r="F57" s="5"/>
      <c r="G57" s="5"/>
      <c r="H57" s="5"/>
      <c r="I57" s="5"/>
      <c r="J57" s="5"/>
      <c r="K57" s="5"/>
      <c r="L57" s="9"/>
    </row>
    <row r="58" spans="1:19" x14ac:dyDescent="0.15">
      <c r="A58" s="3"/>
      <c r="C58" s="5"/>
      <c r="D58" s="6"/>
      <c r="E58" s="5"/>
      <c r="F58" s="5"/>
      <c r="G58" s="5"/>
      <c r="H58" s="5"/>
      <c r="I58" s="5"/>
      <c r="J58" s="5"/>
      <c r="K58" s="5"/>
      <c r="L58" s="9"/>
    </row>
    <row r="59" spans="1:19" x14ac:dyDescent="0.15">
      <c r="A59" s="3"/>
      <c r="C59" s="5"/>
      <c r="D59" s="6"/>
      <c r="E59" s="5"/>
      <c r="F59" s="5"/>
      <c r="G59" s="5"/>
      <c r="H59" s="5"/>
      <c r="I59" s="5"/>
      <c r="J59" s="5"/>
      <c r="K59" s="5"/>
      <c r="L59" s="9"/>
    </row>
    <row r="60" spans="1:19" x14ac:dyDescent="0.15">
      <c r="C60" s="6"/>
      <c r="D60" s="6"/>
      <c r="E60" s="6"/>
      <c r="F60" s="5"/>
      <c r="G60" s="5"/>
      <c r="H60" s="5"/>
      <c r="I60" s="5"/>
      <c r="J60" s="5"/>
      <c r="K60" s="5"/>
      <c r="L60" s="13"/>
    </row>
    <row r="61" spans="1:19" ht="16" x14ac:dyDescent="0.2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</row>
    <row r="62" spans="1:19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</row>
    <row r="63" spans="1:19" x14ac:dyDescent="0.15">
      <c r="A63" s="3"/>
      <c r="B63" s="4"/>
      <c r="C63" s="2"/>
      <c r="D63" s="2"/>
      <c r="E63" s="2"/>
      <c r="F63" s="2"/>
      <c r="G63" s="2"/>
      <c r="H63" s="2"/>
      <c r="I63" s="2"/>
      <c r="J63" s="2"/>
      <c r="K63" s="2"/>
      <c r="L63" s="7"/>
    </row>
    <row r="64" spans="1:19" x14ac:dyDescent="0.1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7"/>
    </row>
    <row r="65" spans="1:12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7"/>
    </row>
    <row r="66" spans="1:12" x14ac:dyDescent="0.1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19"/>
    </row>
    <row r="67" spans="1:12" x14ac:dyDescent="0.1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7"/>
    </row>
    <row r="68" spans="1:12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12"/>
    </row>
    <row r="70" spans="1:12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2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1981-1982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78"/>
  <sheetViews>
    <sheetView workbookViewId="0">
      <pane xSplit="1" topLeftCell="B1" activePane="topRight" state="frozen"/>
      <selection pane="topRight" activeCell="L50" sqref="L50"/>
    </sheetView>
  </sheetViews>
  <sheetFormatPr baseColWidth="10" defaultColWidth="8.83203125" defaultRowHeight="13" x14ac:dyDescent="0.15"/>
  <cols>
    <col min="1" max="1" width="18.5" customWidth="1"/>
    <col min="2" max="2" width="12.5" customWidth="1"/>
    <col min="3" max="3" width="14.5" customWidth="1"/>
    <col min="4" max="4" width="12.83203125" customWidth="1"/>
    <col min="5" max="5" width="14.1640625" customWidth="1"/>
    <col min="6" max="6" width="16.5" customWidth="1"/>
    <col min="7" max="7" width="13.5" customWidth="1"/>
    <col min="8" max="8" width="13.1640625" customWidth="1"/>
    <col min="9" max="9" width="15.6640625" customWidth="1"/>
    <col min="10" max="10" width="10.8320312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138</v>
      </c>
      <c r="C1" s="26" t="s">
        <v>109</v>
      </c>
      <c r="D1" s="26" t="s">
        <v>753</v>
      </c>
      <c r="E1" s="26" t="s">
        <v>140</v>
      </c>
      <c r="F1" s="26" t="s">
        <v>143</v>
      </c>
      <c r="G1" s="26" t="s">
        <v>140</v>
      </c>
      <c r="H1" s="26" t="s">
        <v>111</v>
      </c>
      <c r="I1" s="26" t="s">
        <v>138</v>
      </c>
      <c r="J1" s="26" t="s">
        <v>111</v>
      </c>
      <c r="K1" s="27" t="s">
        <v>83</v>
      </c>
      <c r="L1" s="2"/>
      <c r="M1" s="2"/>
      <c r="N1" s="2"/>
      <c r="O1" s="2"/>
    </row>
    <row r="2" spans="1:15" s="3" customFormat="1" x14ac:dyDescent="0.15">
      <c r="A2" s="34"/>
      <c r="B2" s="29" t="s">
        <v>1368</v>
      </c>
      <c r="C2" s="29" t="s">
        <v>276</v>
      </c>
      <c r="D2" s="29" t="s">
        <v>943</v>
      </c>
      <c r="E2" s="29" t="s">
        <v>390</v>
      </c>
      <c r="F2" s="29" t="s">
        <v>343</v>
      </c>
      <c r="G2" s="29" t="s">
        <v>406</v>
      </c>
      <c r="H2" s="29" t="s">
        <v>299</v>
      </c>
      <c r="I2" s="29" t="s">
        <v>30</v>
      </c>
      <c r="J2" s="29" t="s">
        <v>1072</v>
      </c>
      <c r="K2" s="30" t="s">
        <v>826</v>
      </c>
      <c r="L2" s="4"/>
    </row>
    <row r="3" spans="1:15" x14ac:dyDescent="0.15">
      <c r="A3" s="28"/>
      <c r="B3" s="31" t="s">
        <v>84</v>
      </c>
      <c r="C3" s="31" t="s">
        <v>85</v>
      </c>
      <c r="D3" s="31" t="s">
        <v>86</v>
      </c>
      <c r="E3" s="31" t="s">
        <v>264</v>
      </c>
      <c r="F3" s="31" t="s">
        <v>87</v>
      </c>
      <c r="G3" s="31" t="s">
        <v>266</v>
      </c>
      <c r="H3" s="31" t="s">
        <v>267</v>
      </c>
      <c r="I3" s="31" t="s">
        <v>268</v>
      </c>
      <c r="J3" s="32" t="s">
        <v>269</v>
      </c>
      <c r="K3" s="33"/>
      <c r="L3" s="4"/>
    </row>
    <row r="4" spans="1:15" x14ac:dyDescent="0.15">
      <c r="A4" s="34" t="s">
        <v>68</v>
      </c>
      <c r="B4" s="31" t="s">
        <v>610</v>
      </c>
      <c r="C4" s="31" t="s">
        <v>41</v>
      </c>
      <c r="D4" s="31" t="s">
        <v>1475</v>
      </c>
      <c r="E4" s="31" t="s">
        <v>1268</v>
      </c>
      <c r="F4" s="31" t="s">
        <v>617</v>
      </c>
      <c r="G4" s="31" t="s">
        <v>734</v>
      </c>
      <c r="H4" s="31" t="s">
        <v>610</v>
      </c>
      <c r="I4" s="31" t="s">
        <v>1481</v>
      </c>
      <c r="J4" s="31" t="s">
        <v>41</v>
      </c>
      <c r="K4" s="61" t="s">
        <v>397</v>
      </c>
      <c r="L4" s="19"/>
    </row>
    <row r="5" spans="1:15" x14ac:dyDescent="0.15">
      <c r="A5" s="34" t="s">
        <v>1042</v>
      </c>
      <c r="B5" s="31" t="s">
        <v>734</v>
      </c>
      <c r="C5" s="31" t="s">
        <v>617</v>
      </c>
      <c r="D5" s="31" t="s">
        <v>840</v>
      </c>
      <c r="E5" s="31" t="s">
        <v>1259</v>
      </c>
      <c r="F5" s="31" t="s">
        <v>1262</v>
      </c>
      <c r="G5" s="31" t="s">
        <v>1475</v>
      </c>
      <c r="H5" s="69" t="s">
        <v>88</v>
      </c>
      <c r="I5" s="31" t="s">
        <v>1475</v>
      </c>
      <c r="J5" s="31" t="s">
        <v>734</v>
      </c>
      <c r="K5" s="61" t="s">
        <v>598</v>
      </c>
      <c r="L5" s="7"/>
    </row>
    <row r="6" spans="1:15" x14ac:dyDescent="0.15">
      <c r="A6" s="34" t="s">
        <v>967</v>
      </c>
      <c r="B6" s="31" t="s">
        <v>841</v>
      </c>
      <c r="C6" s="31" t="s">
        <v>841</v>
      </c>
      <c r="D6" s="31" t="s">
        <v>41</v>
      </c>
      <c r="E6" s="31" t="s">
        <v>1481</v>
      </c>
      <c r="F6" s="31" t="s">
        <v>41</v>
      </c>
      <c r="G6" s="31" t="s">
        <v>1481</v>
      </c>
      <c r="H6" s="31" t="s">
        <v>734</v>
      </c>
      <c r="I6" s="31" t="s">
        <v>617</v>
      </c>
      <c r="J6" s="31"/>
      <c r="K6" s="61" t="s">
        <v>597</v>
      </c>
      <c r="L6" s="7"/>
    </row>
    <row r="7" spans="1:15" x14ac:dyDescent="0.15">
      <c r="A7" s="34" t="s">
        <v>106</v>
      </c>
      <c r="B7" s="31"/>
      <c r="C7" s="31" t="s">
        <v>838</v>
      </c>
      <c r="D7" s="31"/>
      <c r="E7" s="69" t="s">
        <v>89</v>
      </c>
      <c r="F7" s="31"/>
      <c r="G7" s="31" t="s">
        <v>1161</v>
      </c>
      <c r="H7" s="31" t="s">
        <v>1261</v>
      </c>
      <c r="I7" s="31" t="s">
        <v>1259</v>
      </c>
      <c r="J7" s="31"/>
      <c r="K7" s="33" t="s">
        <v>497</v>
      </c>
      <c r="L7" s="7"/>
    </row>
    <row r="8" spans="1:15" x14ac:dyDescent="0.15">
      <c r="A8" s="34" t="s">
        <v>1815</v>
      </c>
      <c r="B8" s="31" t="s">
        <v>1269</v>
      </c>
      <c r="C8" s="31" t="s">
        <v>1483</v>
      </c>
      <c r="D8" s="31" t="s">
        <v>734</v>
      </c>
      <c r="E8" s="31" t="s">
        <v>734</v>
      </c>
      <c r="F8" s="31" t="s">
        <v>841</v>
      </c>
      <c r="G8" s="31" t="s">
        <v>1268</v>
      </c>
      <c r="H8" s="31" t="s">
        <v>613</v>
      </c>
      <c r="I8" s="31" t="s">
        <v>841</v>
      </c>
      <c r="J8" s="31" t="s">
        <v>1268</v>
      </c>
      <c r="K8" s="61" t="s">
        <v>397</v>
      </c>
      <c r="L8" s="7"/>
    </row>
    <row r="9" spans="1:15" x14ac:dyDescent="0.15">
      <c r="A9" s="34" t="s">
        <v>314</v>
      </c>
      <c r="B9" s="31"/>
      <c r="C9" s="31" t="s">
        <v>735</v>
      </c>
      <c r="D9" s="31" t="s">
        <v>1259</v>
      </c>
      <c r="E9" s="31" t="s">
        <v>838</v>
      </c>
      <c r="F9" s="31" t="s">
        <v>735</v>
      </c>
      <c r="G9" s="31" t="s">
        <v>840</v>
      </c>
      <c r="H9" s="31" t="s">
        <v>1483</v>
      </c>
      <c r="I9" s="31" t="s">
        <v>1262</v>
      </c>
      <c r="J9" s="31" t="s">
        <v>1269</v>
      </c>
      <c r="K9" s="61" t="s">
        <v>391</v>
      </c>
      <c r="L9" s="7"/>
    </row>
    <row r="10" spans="1:15" x14ac:dyDescent="0.15">
      <c r="A10" s="34" t="s">
        <v>177</v>
      </c>
      <c r="B10" s="31" t="s">
        <v>1262</v>
      </c>
      <c r="C10" s="31" t="s">
        <v>1054</v>
      </c>
      <c r="D10" s="31" t="s">
        <v>331</v>
      </c>
      <c r="E10" s="31" t="s">
        <v>1053</v>
      </c>
      <c r="F10" s="31" t="s">
        <v>331</v>
      </c>
      <c r="G10" s="31" t="s">
        <v>301</v>
      </c>
      <c r="H10" s="31" t="s">
        <v>1053</v>
      </c>
      <c r="I10" s="31"/>
      <c r="J10" s="31" t="s">
        <v>737</v>
      </c>
      <c r="K10" s="61" t="s">
        <v>501</v>
      </c>
      <c r="L10" s="7"/>
    </row>
    <row r="11" spans="1:15" x14ac:dyDescent="0.15">
      <c r="A11" s="34" t="s">
        <v>179</v>
      </c>
      <c r="B11" s="31" t="s">
        <v>729</v>
      </c>
      <c r="C11" s="31" t="s">
        <v>1051</v>
      </c>
      <c r="D11" s="31" t="s">
        <v>1261</v>
      </c>
      <c r="E11" s="69" t="s">
        <v>272</v>
      </c>
      <c r="F11" s="31" t="s">
        <v>1054</v>
      </c>
      <c r="G11" s="31" t="s">
        <v>1162</v>
      </c>
      <c r="H11" s="31" t="s">
        <v>735</v>
      </c>
      <c r="I11" s="31" t="s">
        <v>1054</v>
      </c>
      <c r="J11" s="31"/>
      <c r="K11" s="61" t="s">
        <v>391</v>
      </c>
      <c r="L11" s="7"/>
    </row>
    <row r="12" spans="1:15" x14ac:dyDescent="0.15">
      <c r="A12" s="34" t="s">
        <v>550</v>
      </c>
      <c r="B12" s="31" t="s">
        <v>1162</v>
      </c>
      <c r="C12" s="31" t="s">
        <v>300</v>
      </c>
      <c r="D12" s="31" t="s">
        <v>1159</v>
      </c>
      <c r="E12" s="31" t="s">
        <v>301</v>
      </c>
      <c r="F12" s="31" t="s">
        <v>1051</v>
      </c>
      <c r="G12" s="31" t="s">
        <v>729</v>
      </c>
      <c r="H12" s="31" t="s">
        <v>301</v>
      </c>
      <c r="I12" s="31" t="s">
        <v>1159</v>
      </c>
      <c r="J12" s="31" t="s">
        <v>1054</v>
      </c>
      <c r="K12" s="61" t="s">
        <v>70</v>
      </c>
      <c r="L12" s="7"/>
    </row>
    <row r="13" spans="1:15" x14ac:dyDescent="0.15">
      <c r="A13" s="34" t="s">
        <v>16</v>
      </c>
      <c r="B13" s="31" t="s">
        <v>301</v>
      </c>
      <c r="C13" s="31" t="s">
        <v>737</v>
      </c>
      <c r="D13" s="31"/>
      <c r="E13" s="31" t="s">
        <v>1065</v>
      </c>
      <c r="F13" s="31"/>
      <c r="G13" s="31" t="s">
        <v>1065</v>
      </c>
      <c r="H13" s="31"/>
      <c r="I13" s="31" t="s">
        <v>300</v>
      </c>
      <c r="J13" s="31"/>
      <c r="K13" s="61" t="s">
        <v>273</v>
      </c>
      <c r="L13" s="7"/>
    </row>
    <row r="14" spans="1:15" x14ac:dyDescent="0.15">
      <c r="A14" s="65" t="s">
        <v>609</v>
      </c>
      <c r="B14" s="31" t="s">
        <v>1053</v>
      </c>
      <c r="C14" s="31"/>
      <c r="D14" s="31"/>
      <c r="E14" s="31"/>
      <c r="F14" s="31"/>
      <c r="G14" s="31"/>
      <c r="H14" s="31"/>
      <c r="I14" s="31"/>
      <c r="J14" s="31"/>
      <c r="K14" s="61" t="s">
        <v>24</v>
      </c>
      <c r="L14" s="7"/>
    </row>
    <row r="15" spans="1:15" x14ac:dyDescent="0.15">
      <c r="A15" s="65" t="s">
        <v>198</v>
      </c>
      <c r="B15" s="31" t="s">
        <v>331</v>
      </c>
      <c r="C15" s="31"/>
      <c r="D15" s="31" t="s">
        <v>841</v>
      </c>
      <c r="E15" s="31"/>
      <c r="F15" s="31" t="s">
        <v>1269</v>
      </c>
      <c r="G15" s="31"/>
      <c r="H15" s="31"/>
      <c r="I15" s="31"/>
      <c r="J15" s="31"/>
      <c r="K15" s="61" t="s">
        <v>1701</v>
      </c>
      <c r="L15" s="16"/>
    </row>
    <row r="16" spans="1:15" x14ac:dyDescent="0.15">
      <c r="A16" s="65" t="s">
        <v>17</v>
      </c>
      <c r="B16" s="31"/>
      <c r="C16" s="31"/>
      <c r="D16" s="31" t="s">
        <v>300</v>
      </c>
      <c r="E16" s="31"/>
      <c r="F16" s="31"/>
      <c r="G16" s="31"/>
      <c r="H16" s="31" t="s">
        <v>737</v>
      </c>
      <c r="I16" s="31"/>
      <c r="J16" s="31" t="s">
        <v>301</v>
      </c>
      <c r="K16" s="61" t="s">
        <v>1380</v>
      </c>
      <c r="L16" s="16"/>
    </row>
    <row r="17" spans="1:12" x14ac:dyDescent="0.15">
      <c r="A17" s="65" t="s">
        <v>316</v>
      </c>
      <c r="B17" s="31"/>
      <c r="C17" s="31"/>
      <c r="D17" s="31"/>
      <c r="E17" s="31"/>
      <c r="F17" s="31" t="s">
        <v>1161</v>
      </c>
      <c r="G17" s="31"/>
      <c r="H17" s="31"/>
      <c r="I17" s="31"/>
      <c r="J17" s="31"/>
      <c r="K17" s="61" t="s">
        <v>424</v>
      </c>
      <c r="L17" s="12"/>
    </row>
    <row r="18" spans="1:12" x14ac:dyDescent="0.15">
      <c r="A18" s="65" t="s">
        <v>196</v>
      </c>
      <c r="B18" s="31"/>
      <c r="C18" s="31"/>
      <c r="D18" s="31"/>
      <c r="E18" s="31"/>
      <c r="F18" s="31"/>
      <c r="G18" s="31"/>
      <c r="H18" s="31"/>
      <c r="I18" s="31" t="s">
        <v>1065</v>
      </c>
      <c r="J18" s="31"/>
      <c r="K18" s="61" t="s">
        <v>24</v>
      </c>
      <c r="L18" s="12"/>
    </row>
    <row r="19" spans="1:12" x14ac:dyDescent="0.15">
      <c r="A19" s="65" t="s">
        <v>82</v>
      </c>
      <c r="B19" s="31"/>
      <c r="C19" s="31"/>
      <c r="D19" s="31"/>
      <c r="E19" s="31"/>
      <c r="F19" s="31"/>
      <c r="G19" s="31"/>
      <c r="H19" s="31"/>
      <c r="I19" s="31"/>
      <c r="J19" s="31" t="s">
        <v>1259</v>
      </c>
      <c r="K19" s="61" t="s">
        <v>424</v>
      </c>
      <c r="L19" s="12"/>
    </row>
    <row r="20" spans="1:12" x14ac:dyDescent="0.15">
      <c r="A20" s="65" t="s">
        <v>81</v>
      </c>
      <c r="B20" s="31"/>
      <c r="C20" s="31"/>
      <c r="D20" s="31"/>
      <c r="E20" s="31"/>
      <c r="F20" s="31"/>
      <c r="G20" s="31"/>
      <c r="H20" s="31"/>
      <c r="I20" s="31"/>
      <c r="J20" s="31" t="s">
        <v>840</v>
      </c>
      <c r="K20" s="61" t="s">
        <v>24</v>
      </c>
      <c r="L20" s="12"/>
    </row>
    <row r="21" spans="1:12" x14ac:dyDescent="0.15">
      <c r="A21" s="65" t="s">
        <v>1052</v>
      </c>
      <c r="B21" s="31"/>
      <c r="C21" s="31"/>
      <c r="D21" s="31"/>
      <c r="E21" s="31"/>
      <c r="F21" s="31"/>
      <c r="G21" s="31"/>
      <c r="H21" s="31"/>
      <c r="I21" s="31"/>
      <c r="J21" s="31" t="s">
        <v>300</v>
      </c>
      <c r="K21" s="61" t="s">
        <v>1038</v>
      </c>
      <c r="L21" s="12"/>
    </row>
    <row r="22" spans="1:12" x14ac:dyDescent="0.15">
      <c r="A22" s="79"/>
      <c r="B22" s="37"/>
      <c r="C22" s="37"/>
      <c r="D22" s="37"/>
      <c r="E22" s="37"/>
      <c r="F22" s="37"/>
      <c r="G22" s="37"/>
      <c r="H22" s="37"/>
      <c r="I22" s="37"/>
      <c r="J22" s="37"/>
      <c r="K22" s="67" t="s">
        <v>274</v>
      </c>
    </row>
    <row r="23" spans="1:12" x14ac:dyDescent="0.15">
      <c r="A23" s="80"/>
      <c r="B23" s="26"/>
      <c r="C23" s="71"/>
      <c r="D23" s="26"/>
      <c r="E23" s="26"/>
      <c r="F23" s="26"/>
      <c r="G23" s="26"/>
      <c r="H23" s="26"/>
      <c r="I23" s="26"/>
      <c r="J23" s="26"/>
      <c r="K23" s="84"/>
    </row>
    <row r="24" spans="1:12" s="14" customFormat="1" ht="16" x14ac:dyDescent="0.2">
      <c r="A24" s="41" t="s">
        <v>108</v>
      </c>
      <c r="B24" s="32" t="s">
        <v>143</v>
      </c>
      <c r="C24" s="32" t="s">
        <v>143</v>
      </c>
      <c r="D24" s="32" t="s">
        <v>726</v>
      </c>
      <c r="E24" s="32" t="s">
        <v>142</v>
      </c>
      <c r="F24" s="32" t="s">
        <v>142</v>
      </c>
      <c r="G24" s="32" t="s">
        <v>140</v>
      </c>
      <c r="H24" s="32" t="s">
        <v>753</v>
      </c>
      <c r="I24" s="32" t="s">
        <v>142</v>
      </c>
      <c r="J24" s="43" t="s">
        <v>143</v>
      </c>
      <c r="K24" s="44" t="s">
        <v>472</v>
      </c>
      <c r="L24" s="15"/>
    </row>
    <row r="25" spans="1:12" s="3" customFormat="1" x14ac:dyDescent="0.15">
      <c r="A25" s="34"/>
      <c r="B25" s="29" t="s">
        <v>405</v>
      </c>
      <c r="C25" s="29" t="s">
        <v>473</v>
      </c>
      <c r="D25" s="29" t="s">
        <v>606</v>
      </c>
      <c r="E25" s="29" t="s">
        <v>112</v>
      </c>
      <c r="F25" s="29" t="s">
        <v>474</v>
      </c>
      <c r="G25" s="29" t="s">
        <v>215</v>
      </c>
      <c r="H25" s="29" t="s">
        <v>475</v>
      </c>
      <c r="I25" s="29" t="s">
        <v>687</v>
      </c>
      <c r="J25" s="29" t="s">
        <v>375</v>
      </c>
      <c r="K25" s="30" t="s">
        <v>826</v>
      </c>
      <c r="L25" s="4"/>
    </row>
    <row r="26" spans="1:12" x14ac:dyDescent="0.15">
      <c r="A26" s="65"/>
      <c r="B26" s="68" t="s">
        <v>479</v>
      </c>
      <c r="C26" s="31" t="s">
        <v>480</v>
      </c>
      <c r="D26" s="31" t="s">
        <v>285</v>
      </c>
      <c r="E26" s="32" t="s">
        <v>483</v>
      </c>
      <c r="F26" s="32" t="s">
        <v>484</v>
      </c>
      <c r="G26" s="32" t="s">
        <v>485</v>
      </c>
      <c r="H26" s="32" t="s">
        <v>486</v>
      </c>
      <c r="I26" s="32" t="s">
        <v>487</v>
      </c>
      <c r="J26" s="31" t="s">
        <v>488</v>
      </c>
      <c r="K26" s="44"/>
      <c r="L26" s="7"/>
    </row>
    <row r="27" spans="1:12" x14ac:dyDescent="0.15">
      <c r="A27" s="34" t="s">
        <v>609</v>
      </c>
      <c r="B27" s="31"/>
      <c r="C27" s="43" t="s">
        <v>1481</v>
      </c>
      <c r="D27" s="31"/>
      <c r="E27" s="31" t="s">
        <v>1262</v>
      </c>
      <c r="F27" s="31" t="s">
        <v>43</v>
      </c>
      <c r="G27" s="31" t="s">
        <v>43</v>
      </c>
      <c r="H27" s="31" t="s">
        <v>617</v>
      </c>
      <c r="I27" s="31" t="s">
        <v>43</v>
      </c>
      <c r="J27" s="31" t="s">
        <v>41</v>
      </c>
      <c r="K27" s="61" t="s">
        <v>69</v>
      </c>
      <c r="L27" s="7"/>
    </row>
    <row r="28" spans="1:12" x14ac:dyDescent="0.15">
      <c r="A28" s="34" t="s">
        <v>198</v>
      </c>
      <c r="B28" s="31" t="s">
        <v>1481</v>
      </c>
      <c r="C28" s="31" t="s">
        <v>43</v>
      </c>
      <c r="D28" s="31" t="s">
        <v>610</v>
      </c>
      <c r="E28" s="31" t="s">
        <v>610</v>
      </c>
      <c r="F28" s="31" t="s">
        <v>41</v>
      </c>
      <c r="G28" s="31" t="s">
        <v>41</v>
      </c>
      <c r="H28" s="31" t="s">
        <v>1481</v>
      </c>
      <c r="I28" s="31" t="s">
        <v>610</v>
      </c>
      <c r="J28" s="31" t="s">
        <v>617</v>
      </c>
      <c r="K28" s="61" t="s">
        <v>397</v>
      </c>
      <c r="L28" s="7"/>
    </row>
    <row r="29" spans="1:12" x14ac:dyDescent="0.15">
      <c r="A29" s="34" t="s">
        <v>316</v>
      </c>
      <c r="B29" s="31" t="s">
        <v>734</v>
      </c>
      <c r="C29" s="31"/>
      <c r="D29" s="31"/>
      <c r="E29" s="31" t="s">
        <v>838</v>
      </c>
      <c r="F29" s="31" t="s">
        <v>1261</v>
      </c>
      <c r="G29" s="31" t="s">
        <v>1269</v>
      </c>
      <c r="H29" s="31" t="s">
        <v>1051</v>
      </c>
      <c r="I29" s="31"/>
      <c r="J29" s="31"/>
      <c r="K29" s="61" t="s">
        <v>72</v>
      </c>
      <c r="L29" s="19"/>
    </row>
    <row r="30" spans="1:12" x14ac:dyDescent="0.15">
      <c r="A30" s="34" t="s">
        <v>17</v>
      </c>
      <c r="B30" s="31" t="s">
        <v>613</v>
      </c>
      <c r="C30" s="31" t="s">
        <v>841</v>
      </c>
      <c r="D30" s="31" t="s">
        <v>1161</v>
      </c>
      <c r="E30" s="31" t="s">
        <v>1261</v>
      </c>
      <c r="F30" s="31" t="s">
        <v>838</v>
      </c>
      <c r="G30" s="31" t="s">
        <v>841</v>
      </c>
      <c r="H30" s="31" t="s">
        <v>613</v>
      </c>
      <c r="I30" s="31" t="s">
        <v>729</v>
      </c>
      <c r="J30" s="31" t="s">
        <v>1054</v>
      </c>
      <c r="K30" s="61" t="s">
        <v>70</v>
      </c>
      <c r="L30" s="7"/>
    </row>
    <row r="31" spans="1:12" x14ac:dyDescent="0.15">
      <c r="A31" s="34" t="s">
        <v>196</v>
      </c>
      <c r="B31" s="31"/>
      <c r="C31" s="31" t="s">
        <v>838</v>
      </c>
      <c r="D31" s="31" t="s">
        <v>1261</v>
      </c>
      <c r="E31" s="31" t="s">
        <v>1161</v>
      </c>
      <c r="F31" s="31" t="s">
        <v>1051</v>
      </c>
      <c r="G31" s="31" t="s">
        <v>1051</v>
      </c>
      <c r="H31" s="31"/>
      <c r="I31" s="31" t="s">
        <v>1053</v>
      </c>
      <c r="J31" s="31" t="s">
        <v>1161</v>
      </c>
      <c r="K31" s="35" t="s">
        <v>1814</v>
      </c>
      <c r="L31" s="7"/>
    </row>
    <row r="32" spans="1:12" s="14" customFormat="1" x14ac:dyDescent="0.15">
      <c r="A32" s="34" t="s">
        <v>1158</v>
      </c>
      <c r="B32" s="43" t="s">
        <v>1269</v>
      </c>
      <c r="C32" s="43" t="s">
        <v>1483</v>
      </c>
      <c r="D32" s="31" t="s">
        <v>735</v>
      </c>
      <c r="E32" s="43" t="s">
        <v>1259</v>
      </c>
      <c r="F32" s="43" t="s">
        <v>1259</v>
      </c>
      <c r="G32" s="43" t="s">
        <v>840</v>
      </c>
      <c r="H32" s="43" t="s">
        <v>1259</v>
      </c>
      <c r="I32" s="43" t="s">
        <v>1475</v>
      </c>
      <c r="J32" s="43" t="s">
        <v>1262</v>
      </c>
      <c r="K32" s="61" t="s">
        <v>654</v>
      </c>
      <c r="L32" s="16"/>
    </row>
    <row r="33" spans="1:22" x14ac:dyDescent="0.15">
      <c r="A33" s="34" t="s">
        <v>1924</v>
      </c>
      <c r="B33" s="31" t="s">
        <v>840</v>
      </c>
      <c r="C33" s="31" t="s">
        <v>735</v>
      </c>
      <c r="D33" s="31" t="s">
        <v>1268</v>
      </c>
      <c r="E33" s="31" t="s">
        <v>1065</v>
      </c>
      <c r="F33" s="31" t="s">
        <v>331</v>
      </c>
      <c r="G33" s="31" t="s">
        <v>737</v>
      </c>
      <c r="H33" s="31" t="s">
        <v>737</v>
      </c>
      <c r="I33" s="31"/>
      <c r="J33" s="31"/>
      <c r="K33" s="35" t="s">
        <v>1139</v>
      </c>
      <c r="L33" s="7"/>
    </row>
    <row r="34" spans="1:22" x14ac:dyDescent="0.15">
      <c r="A34" s="34" t="s">
        <v>81</v>
      </c>
      <c r="B34" s="31" t="s">
        <v>1259</v>
      </c>
      <c r="C34" s="31" t="s">
        <v>1261</v>
      </c>
      <c r="D34" s="31" t="s">
        <v>1475</v>
      </c>
      <c r="E34" s="31" t="s">
        <v>841</v>
      </c>
      <c r="F34" s="31" t="s">
        <v>841</v>
      </c>
      <c r="G34" s="31" t="s">
        <v>1259</v>
      </c>
      <c r="H34" s="31" t="s">
        <v>1262</v>
      </c>
      <c r="I34" s="31" t="s">
        <v>1262</v>
      </c>
      <c r="J34" s="31" t="s">
        <v>838</v>
      </c>
      <c r="K34" s="33" t="s">
        <v>245</v>
      </c>
      <c r="L34" s="7"/>
    </row>
    <row r="35" spans="1:22" x14ac:dyDescent="0.15">
      <c r="A35" s="34" t="s">
        <v>1052</v>
      </c>
      <c r="B35" s="31"/>
      <c r="C35" s="31" t="s">
        <v>301</v>
      </c>
      <c r="D35" s="31" t="s">
        <v>1051</v>
      </c>
      <c r="E35" s="31" t="s">
        <v>734</v>
      </c>
      <c r="F35" s="31" t="s">
        <v>1262</v>
      </c>
      <c r="G35" s="31" t="s">
        <v>1054</v>
      </c>
      <c r="H35" s="31" t="s">
        <v>1054</v>
      </c>
      <c r="I35" s="31" t="s">
        <v>1261</v>
      </c>
      <c r="J35" s="31" t="s">
        <v>1259</v>
      </c>
      <c r="K35" s="35" t="s">
        <v>1139</v>
      </c>
      <c r="L35" s="7"/>
    </row>
    <row r="36" spans="1:22" x14ac:dyDescent="0.15">
      <c r="A36" s="34" t="s">
        <v>1271</v>
      </c>
      <c r="B36" s="31" t="s">
        <v>1261</v>
      </c>
      <c r="C36" s="31" t="s">
        <v>300</v>
      </c>
      <c r="D36" s="31" t="s">
        <v>1483</v>
      </c>
      <c r="E36" s="31" t="s">
        <v>1051</v>
      </c>
      <c r="F36" s="31" t="s">
        <v>300</v>
      </c>
      <c r="G36" s="31" t="s">
        <v>1053</v>
      </c>
      <c r="H36" s="31" t="s">
        <v>1161</v>
      </c>
      <c r="I36" s="31" t="s">
        <v>1051</v>
      </c>
      <c r="J36" s="31" t="s">
        <v>1051</v>
      </c>
      <c r="K36" s="61" t="s">
        <v>654</v>
      </c>
      <c r="L36" s="7"/>
    </row>
    <row r="37" spans="1:22" x14ac:dyDescent="0.15">
      <c r="A37" s="28" t="s">
        <v>82</v>
      </c>
      <c r="B37" s="31" t="s">
        <v>1051</v>
      </c>
      <c r="C37" s="31" t="s">
        <v>331</v>
      </c>
      <c r="D37" s="31" t="s">
        <v>734</v>
      </c>
      <c r="E37" s="31"/>
      <c r="F37" s="31"/>
      <c r="G37" s="31"/>
      <c r="H37" s="31" t="s">
        <v>1475</v>
      </c>
      <c r="I37" s="31" t="s">
        <v>613</v>
      </c>
      <c r="J37" s="31" t="s">
        <v>841</v>
      </c>
      <c r="K37" s="61" t="s">
        <v>1272</v>
      </c>
    </row>
    <row r="38" spans="1:22" x14ac:dyDescent="0.15">
      <c r="A38" s="28" t="s">
        <v>292</v>
      </c>
      <c r="B38" s="31" t="s">
        <v>1161</v>
      </c>
      <c r="C38" s="31"/>
      <c r="D38" s="31" t="s">
        <v>1065</v>
      </c>
      <c r="E38" s="31"/>
      <c r="F38" s="31"/>
      <c r="G38" s="31"/>
      <c r="H38" s="31"/>
      <c r="I38" s="31"/>
      <c r="J38" s="31"/>
      <c r="K38" s="35" t="s">
        <v>622</v>
      </c>
      <c r="L38" s="12"/>
    </row>
    <row r="39" spans="1:22" x14ac:dyDescent="0.15">
      <c r="A39" s="28" t="s">
        <v>624</v>
      </c>
      <c r="B39" s="31" t="s">
        <v>1065</v>
      </c>
      <c r="C39" s="31"/>
      <c r="D39" s="31"/>
      <c r="E39" s="31"/>
      <c r="F39" s="31"/>
      <c r="G39" s="31"/>
      <c r="H39" s="31"/>
      <c r="I39" s="31"/>
      <c r="J39" s="31"/>
      <c r="K39" s="35" t="s">
        <v>24</v>
      </c>
      <c r="L39" s="4"/>
    </row>
    <row r="40" spans="1:22" x14ac:dyDescent="0.15">
      <c r="A40" s="65" t="s">
        <v>293</v>
      </c>
      <c r="B40" s="31"/>
      <c r="C40" s="31"/>
      <c r="D40" s="31"/>
      <c r="E40" s="31"/>
      <c r="F40" s="31"/>
      <c r="G40" s="31"/>
      <c r="H40" s="31"/>
      <c r="I40" s="31" t="s">
        <v>331</v>
      </c>
      <c r="J40" s="31"/>
      <c r="K40" s="35" t="s">
        <v>418</v>
      </c>
      <c r="L40" s="7"/>
    </row>
    <row r="41" spans="1:22" x14ac:dyDescent="0.15">
      <c r="A41" s="65" t="s">
        <v>294</v>
      </c>
      <c r="B41" s="31"/>
      <c r="C41" s="31"/>
      <c r="D41" s="31"/>
      <c r="E41" s="31"/>
      <c r="F41" s="31"/>
      <c r="G41" s="43"/>
      <c r="H41" s="43"/>
      <c r="I41" s="43"/>
      <c r="J41" s="43" t="s">
        <v>331</v>
      </c>
      <c r="K41" s="35" t="s">
        <v>424</v>
      </c>
      <c r="L41" s="7"/>
    </row>
    <row r="42" spans="1:22" x14ac:dyDescent="0.15">
      <c r="A42" s="66"/>
      <c r="B42" s="37"/>
      <c r="C42" s="37"/>
      <c r="D42" s="37"/>
      <c r="E42" s="37"/>
      <c r="F42" s="37"/>
      <c r="G42" s="37"/>
      <c r="H42" s="37"/>
      <c r="I42" s="37"/>
      <c r="J42" s="37"/>
      <c r="K42" s="67" t="s">
        <v>699</v>
      </c>
      <c r="L42" s="7"/>
    </row>
    <row r="43" spans="1:22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86"/>
      <c r="L43" s="7"/>
    </row>
    <row r="44" spans="1:2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2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19"/>
    </row>
    <row r="46" spans="1:22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22" x14ac:dyDescent="0.15">
      <c r="B47" s="2"/>
      <c r="C47" s="2"/>
      <c r="D47" s="2"/>
      <c r="E47" s="2"/>
      <c r="F47" s="2"/>
      <c r="G47" s="2"/>
      <c r="H47" s="2"/>
      <c r="I47" s="2"/>
      <c r="J47" s="2"/>
      <c r="K47" s="18"/>
      <c r="L47" s="7"/>
    </row>
    <row r="48" spans="1:22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19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1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19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12"/>
    </row>
    <row r="52" spans="1:19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9" ht="16" x14ac:dyDescent="0.2">
      <c r="A53" s="1"/>
      <c r="B53" s="5"/>
      <c r="C53" s="5"/>
      <c r="D53" s="5"/>
      <c r="E53" s="2"/>
      <c r="F53" s="5"/>
      <c r="G53" s="5"/>
      <c r="H53" s="5"/>
      <c r="I53" s="5"/>
      <c r="J53" s="5"/>
      <c r="K53" s="5"/>
    </row>
    <row r="54" spans="1:19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4"/>
    </row>
    <row r="55" spans="1:19" x14ac:dyDescent="0.15">
      <c r="A55" s="3"/>
      <c r="B55" s="2"/>
      <c r="C55" s="5"/>
      <c r="D55" s="5"/>
      <c r="E55" s="5"/>
      <c r="F55" s="5"/>
      <c r="G55" s="5"/>
      <c r="H55" s="5"/>
      <c r="I55" s="5"/>
      <c r="J55" s="5"/>
      <c r="K55" s="5"/>
      <c r="L55" s="9"/>
    </row>
    <row r="56" spans="1:19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20"/>
    </row>
    <row r="57" spans="1:19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9"/>
      <c r="M57" s="2"/>
      <c r="N57" s="2"/>
      <c r="O57" s="2"/>
      <c r="P57" s="2"/>
      <c r="Q57" s="2"/>
      <c r="R57" s="2"/>
      <c r="S57" s="2"/>
    </row>
    <row r="58" spans="1:19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19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7"/>
      <c r="M59" s="2"/>
      <c r="N59" s="2"/>
      <c r="O59" s="2"/>
      <c r="P59" s="2"/>
      <c r="Q59" s="2"/>
      <c r="R59" s="2"/>
      <c r="S59" s="2"/>
    </row>
    <row r="60" spans="1:19" x14ac:dyDescent="0.15">
      <c r="A60" s="3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9" x14ac:dyDescent="0.15">
      <c r="A61" s="3"/>
      <c r="C61" s="5"/>
      <c r="D61" s="6"/>
      <c r="E61" s="5"/>
      <c r="F61" s="5"/>
      <c r="G61" s="5"/>
      <c r="H61" s="5"/>
      <c r="I61" s="5"/>
      <c r="J61" s="5"/>
      <c r="K61" s="5"/>
      <c r="L61" s="9"/>
    </row>
    <row r="62" spans="1:19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19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19" x14ac:dyDescent="0.15">
      <c r="C64" s="6"/>
      <c r="D64" s="6"/>
      <c r="E64" s="6"/>
      <c r="F64" s="5"/>
      <c r="G64" s="5"/>
      <c r="H64" s="5"/>
      <c r="I64" s="5"/>
      <c r="J64" s="5"/>
      <c r="K64" s="5"/>
      <c r="L64" s="13"/>
    </row>
    <row r="65" spans="1:12" ht="16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</row>
    <row r="66" spans="1:12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A67" s="3"/>
      <c r="B67" s="4"/>
      <c r="C67" s="2"/>
      <c r="D67" s="2"/>
      <c r="E67" s="2"/>
      <c r="F67" s="2"/>
      <c r="G67" s="2"/>
      <c r="H67" s="2"/>
      <c r="I67" s="2"/>
      <c r="J67" s="2"/>
      <c r="K67" s="2"/>
      <c r="L67" s="7"/>
    </row>
    <row r="68" spans="1:12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19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9" type="noConversion"/>
  <printOptions horizontalCentered="1"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1982-1983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90"/>
  <sheetViews>
    <sheetView workbookViewId="0">
      <pane xSplit="1" topLeftCell="B1" activePane="topRight" state="frozen"/>
      <selection pane="topRight" activeCell="K41" sqref="K41"/>
    </sheetView>
  </sheetViews>
  <sheetFormatPr baseColWidth="10" defaultColWidth="8.83203125" defaultRowHeight="13" x14ac:dyDescent="0.15"/>
  <cols>
    <col min="1" max="1" width="21.83203125" customWidth="1"/>
    <col min="2" max="2" width="9.5" customWidth="1"/>
    <col min="3" max="3" width="14" customWidth="1"/>
    <col min="4" max="4" width="16.1640625" customWidth="1"/>
    <col min="5" max="5" width="13.83203125" customWidth="1"/>
    <col min="6" max="6" width="12.6640625" customWidth="1"/>
    <col min="7" max="7" width="15.1640625" customWidth="1"/>
    <col min="8" max="8" width="17.6640625" customWidth="1"/>
    <col min="9" max="9" width="13.33203125" customWidth="1"/>
    <col min="10" max="10" width="12.33203125" customWidth="1"/>
    <col min="11" max="11" width="10.5" customWidth="1"/>
    <col min="12" max="12" width="8" customWidth="1"/>
    <col min="13" max="13" width="8.33203125" customWidth="1"/>
  </cols>
  <sheetData>
    <row r="1" spans="1:16" ht="16" x14ac:dyDescent="0.2">
      <c r="A1" s="25" t="s">
        <v>756</v>
      </c>
      <c r="B1" s="87"/>
      <c r="C1" s="26" t="s">
        <v>109</v>
      </c>
      <c r="D1" s="26" t="s">
        <v>140</v>
      </c>
      <c r="E1" s="26" t="s">
        <v>753</v>
      </c>
      <c r="F1" s="26" t="s">
        <v>143</v>
      </c>
      <c r="G1" s="26" t="s">
        <v>641</v>
      </c>
      <c r="H1" s="26" t="s">
        <v>110</v>
      </c>
      <c r="I1" s="26" t="s">
        <v>753</v>
      </c>
      <c r="J1" s="26" t="s">
        <v>111</v>
      </c>
      <c r="K1" s="26" t="s">
        <v>641</v>
      </c>
      <c r="L1" s="27" t="s">
        <v>703</v>
      </c>
      <c r="M1" s="2"/>
      <c r="N1" s="2"/>
      <c r="O1" s="2"/>
      <c r="P1" s="2"/>
    </row>
    <row r="2" spans="1:16" s="3" customFormat="1" x14ac:dyDescent="0.15">
      <c r="A2" s="34"/>
      <c r="B2" s="88"/>
      <c r="C2" s="29" t="s">
        <v>851</v>
      </c>
      <c r="D2" s="29" t="s">
        <v>1155</v>
      </c>
      <c r="E2" s="29" t="s">
        <v>100</v>
      </c>
      <c r="F2" s="29" t="s">
        <v>834</v>
      </c>
      <c r="G2" s="29" t="s">
        <v>411</v>
      </c>
      <c r="H2" s="29" t="s">
        <v>389</v>
      </c>
      <c r="I2" s="29" t="s">
        <v>755</v>
      </c>
      <c r="J2" s="29" t="s">
        <v>502</v>
      </c>
      <c r="K2" s="29" t="s">
        <v>342</v>
      </c>
      <c r="L2" s="30" t="s">
        <v>826</v>
      </c>
      <c r="M2" s="4"/>
    </row>
    <row r="3" spans="1:16" x14ac:dyDescent="0.15">
      <c r="A3" s="28"/>
      <c r="B3" s="89"/>
      <c r="C3" s="31" t="s">
        <v>489</v>
      </c>
      <c r="D3" s="31" t="s">
        <v>490</v>
      </c>
      <c r="E3" s="31" t="s">
        <v>491</v>
      </c>
      <c r="F3" s="31" t="s">
        <v>492</v>
      </c>
      <c r="G3" s="31" t="s">
        <v>493</v>
      </c>
      <c r="H3" s="31" t="s">
        <v>928</v>
      </c>
      <c r="I3" s="31" t="s">
        <v>1136</v>
      </c>
      <c r="J3" s="82" t="s">
        <v>1137</v>
      </c>
      <c r="K3" s="32" t="s">
        <v>1130</v>
      </c>
      <c r="L3" s="33"/>
      <c r="M3" s="4"/>
    </row>
    <row r="4" spans="1:16" x14ac:dyDescent="0.15">
      <c r="A4" s="34" t="s">
        <v>967</v>
      </c>
      <c r="B4" s="88"/>
      <c r="C4" s="31" t="s">
        <v>1481</v>
      </c>
      <c r="D4" s="31" t="s">
        <v>610</v>
      </c>
      <c r="E4" s="31" t="s">
        <v>610</v>
      </c>
      <c r="F4" s="31" t="s">
        <v>41</v>
      </c>
      <c r="G4" s="31" t="s">
        <v>1481</v>
      </c>
      <c r="H4" s="31" t="s">
        <v>1481</v>
      </c>
      <c r="I4" s="31" t="s">
        <v>610</v>
      </c>
      <c r="J4" s="31" t="s">
        <v>1481</v>
      </c>
      <c r="K4" s="31" t="s">
        <v>41</v>
      </c>
      <c r="L4" s="61" t="s">
        <v>397</v>
      </c>
      <c r="M4" s="19"/>
    </row>
    <row r="5" spans="1:16" x14ac:dyDescent="0.15">
      <c r="A5" s="34" t="s">
        <v>314</v>
      </c>
      <c r="B5" s="88"/>
      <c r="C5" s="31" t="s">
        <v>617</v>
      </c>
      <c r="D5" s="31" t="s">
        <v>617</v>
      </c>
      <c r="E5" s="31"/>
      <c r="F5" s="31" t="s">
        <v>1268</v>
      </c>
      <c r="G5" s="31" t="s">
        <v>734</v>
      </c>
      <c r="H5" s="31" t="s">
        <v>734</v>
      </c>
      <c r="I5" s="31" t="s">
        <v>617</v>
      </c>
      <c r="J5" s="31" t="s">
        <v>617</v>
      </c>
      <c r="K5" s="31" t="s">
        <v>1268</v>
      </c>
      <c r="L5" s="61" t="s">
        <v>284</v>
      </c>
      <c r="M5" s="7"/>
    </row>
    <row r="6" spans="1:16" x14ac:dyDescent="0.15">
      <c r="A6" s="34" t="s">
        <v>1131</v>
      </c>
      <c r="B6" s="88"/>
      <c r="C6" s="31" t="s">
        <v>841</v>
      </c>
      <c r="D6" s="31" t="s">
        <v>841</v>
      </c>
      <c r="E6" s="31"/>
      <c r="F6" s="31"/>
      <c r="G6" s="31"/>
      <c r="H6" s="31" t="s">
        <v>1159</v>
      </c>
      <c r="I6" s="31" t="s">
        <v>1261</v>
      </c>
      <c r="J6" s="31" t="s">
        <v>1159</v>
      </c>
      <c r="K6" s="31" t="s">
        <v>1054</v>
      </c>
      <c r="L6" s="61" t="s">
        <v>1699</v>
      </c>
      <c r="M6" s="7"/>
    </row>
    <row r="7" spans="1:16" x14ac:dyDescent="0.15">
      <c r="A7" s="34" t="s">
        <v>609</v>
      </c>
      <c r="B7" s="88"/>
      <c r="C7" s="31" t="s">
        <v>838</v>
      </c>
      <c r="D7" s="31" t="s">
        <v>1269</v>
      </c>
      <c r="E7" s="31" t="s">
        <v>1159</v>
      </c>
      <c r="F7" s="31"/>
      <c r="G7" s="31"/>
      <c r="H7" s="31" t="s">
        <v>840</v>
      </c>
      <c r="I7" s="31" t="s">
        <v>613</v>
      </c>
      <c r="J7" s="31" t="s">
        <v>840</v>
      </c>
      <c r="K7" s="31" t="s">
        <v>1262</v>
      </c>
      <c r="L7" s="61" t="s">
        <v>544</v>
      </c>
      <c r="M7" s="7"/>
    </row>
    <row r="8" spans="1:16" x14ac:dyDescent="0.15">
      <c r="A8" s="34" t="s">
        <v>1815</v>
      </c>
      <c r="B8" s="88"/>
      <c r="C8" s="31" t="s">
        <v>1262</v>
      </c>
      <c r="D8" s="31" t="s">
        <v>1483</v>
      </c>
      <c r="E8" s="31" t="s">
        <v>1161</v>
      </c>
      <c r="F8" s="31" t="s">
        <v>300</v>
      </c>
      <c r="G8" s="31" t="s">
        <v>1162</v>
      </c>
      <c r="H8" s="31" t="s">
        <v>729</v>
      </c>
      <c r="I8" s="31" t="s">
        <v>1159</v>
      </c>
      <c r="J8" s="31"/>
      <c r="K8" s="31" t="s">
        <v>301</v>
      </c>
      <c r="L8" s="61" t="s">
        <v>391</v>
      </c>
      <c r="M8" s="7"/>
    </row>
    <row r="9" spans="1:16" x14ac:dyDescent="0.15">
      <c r="A9" s="34" t="s">
        <v>106</v>
      </c>
      <c r="B9" s="88"/>
      <c r="C9" s="31" t="s">
        <v>735</v>
      </c>
      <c r="D9" s="31"/>
      <c r="E9" s="31" t="s">
        <v>1262</v>
      </c>
      <c r="F9" s="31" t="s">
        <v>1261</v>
      </c>
      <c r="G9" s="31" t="s">
        <v>729</v>
      </c>
      <c r="H9" s="31" t="s">
        <v>1162</v>
      </c>
      <c r="I9" s="31" t="s">
        <v>735</v>
      </c>
      <c r="J9" s="31" t="s">
        <v>1261</v>
      </c>
      <c r="K9" s="31" t="s">
        <v>729</v>
      </c>
      <c r="L9" s="33" t="s">
        <v>247</v>
      </c>
      <c r="M9" s="7"/>
    </row>
    <row r="10" spans="1:16" x14ac:dyDescent="0.15">
      <c r="A10" s="34" t="s">
        <v>179</v>
      </c>
      <c r="B10" s="88"/>
      <c r="C10" s="31" t="s">
        <v>1162</v>
      </c>
      <c r="D10" s="31" t="s">
        <v>735</v>
      </c>
      <c r="E10" s="31" t="s">
        <v>735</v>
      </c>
      <c r="F10" s="31" t="s">
        <v>1475</v>
      </c>
      <c r="G10" s="31" t="s">
        <v>613</v>
      </c>
      <c r="H10" s="31" t="s">
        <v>841</v>
      </c>
      <c r="I10" s="31" t="s">
        <v>1475</v>
      </c>
      <c r="J10" s="31" t="s">
        <v>1268</v>
      </c>
      <c r="K10" s="31" t="s">
        <v>838</v>
      </c>
      <c r="L10" s="61" t="s">
        <v>397</v>
      </c>
      <c r="M10" s="7"/>
    </row>
    <row r="11" spans="1:16" x14ac:dyDescent="0.15">
      <c r="A11" s="34" t="s">
        <v>198</v>
      </c>
      <c r="B11" s="88"/>
      <c r="C11" s="31" t="s">
        <v>301</v>
      </c>
      <c r="D11" s="31" t="s">
        <v>1054</v>
      </c>
      <c r="E11" s="31" t="s">
        <v>331</v>
      </c>
      <c r="F11" s="31" t="s">
        <v>301</v>
      </c>
      <c r="G11" s="31" t="s">
        <v>1053</v>
      </c>
      <c r="H11" s="31" t="s">
        <v>737</v>
      </c>
      <c r="I11" s="31" t="s">
        <v>331</v>
      </c>
      <c r="J11" s="31" t="s">
        <v>1053</v>
      </c>
      <c r="K11" s="31" t="s">
        <v>1053</v>
      </c>
      <c r="L11" s="61" t="s">
        <v>246</v>
      </c>
      <c r="M11" s="7"/>
    </row>
    <row r="12" spans="1:16" x14ac:dyDescent="0.15">
      <c r="A12" s="34" t="s">
        <v>1132</v>
      </c>
      <c r="B12" s="88"/>
      <c r="C12" s="31" t="s">
        <v>1053</v>
      </c>
      <c r="D12" s="31"/>
      <c r="E12" s="31"/>
      <c r="F12" s="31"/>
      <c r="G12" s="31"/>
      <c r="H12" s="31"/>
      <c r="I12" s="31"/>
      <c r="J12" s="31"/>
      <c r="K12" s="31"/>
      <c r="L12" s="61" t="s">
        <v>24</v>
      </c>
      <c r="M12" s="7"/>
    </row>
    <row r="13" spans="1:16" x14ac:dyDescent="0.15">
      <c r="A13" s="34" t="s">
        <v>1263</v>
      </c>
      <c r="B13" s="88"/>
      <c r="C13" s="31" t="s">
        <v>737</v>
      </c>
      <c r="D13" s="31" t="s">
        <v>1159</v>
      </c>
      <c r="E13" s="31"/>
      <c r="F13" s="31" t="s">
        <v>331</v>
      </c>
      <c r="G13" s="31" t="s">
        <v>1065</v>
      </c>
      <c r="H13" s="31" t="s">
        <v>1053</v>
      </c>
      <c r="I13" s="31" t="s">
        <v>1161</v>
      </c>
      <c r="J13" s="31" t="s">
        <v>1065</v>
      </c>
      <c r="K13" s="31" t="s">
        <v>1065</v>
      </c>
      <c r="L13" s="61" t="s">
        <v>284</v>
      </c>
      <c r="M13" s="7"/>
    </row>
    <row r="14" spans="1:16" x14ac:dyDescent="0.15">
      <c r="A14" s="65" t="s">
        <v>550</v>
      </c>
      <c r="B14" s="90"/>
      <c r="C14" s="31"/>
      <c r="D14" s="31" t="s">
        <v>1053</v>
      </c>
      <c r="E14" s="31" t="s">
        <v>1261</v>
      </c>
      <c r="F14" s="29" t="s">
        <v>1483</v>
      </c>
      <c r="G14" s="31"/>
      <c r="H14" s="31"/>
      <c r="I14" s="31"/>
      <c r="J14" s="31"/>
      <c r="K14" s="31"/>
      <c r="L14" s="61" t="s">
        <v>1701</v>
      </c>
      <c r="M14" s="7"/>
    </row>
    <row r="15" spans="1:16" x14ac:dyDescent="0.15">
      <c r="A15" s="65" t="s">
        <v>1271</v>
      </c>
      <c r="B15" s="90"/>
      <c r="C15" s="31"/>
      <c r="D15" s="31" t="s">
        <v>331</v>
      </c>
      <c r="E15" s="31"/>
      <c r="F15" s="31" t="s">
        <v>735</v>
      </c>
      <c r="G15" s="31"/>
      <c r="H15" s="31"/>
      <c r="I15" s="31"/>
      <c r="J15" s="31" t="s">
        <v>735</v>
      </c>
      <c r="K15" s="31"/>
      <c r="L15" s="61" t="s">
        <v>1701</v>
      </c>
      <c r="M15" s="16"/>
    </row>
    <row r="16" spans="1:16" x14ac:dyDescent="0.15">
      <c r="A16" s="65" t="s">
        <v>1052</v>
      </c>
      <c r="B16" s="90"/>
      <c r="C16" s="31"/>
      <c r="D16" s="31"/>
      <c r="E16" s="31" t="s">
        <v>617</v>
      </c>
      <c r="F16" s="31" t="s">
        <v>617</v>
      </c>
      <c r="G16" s="31"/>
      <c r="H16" s="31"/>
      <c r="I16" s="31"/>
      <c r="J16" s="31"/>
      <c r="K16" s="31"/>
      <c r="L16" s="61" t="s">
        <v>1274</v>
      </c>
      <c r="M16" s="16"/>
    </row>
    <row r="17" spans="1:13" x14ac:dyDescent="0.15">
      <c r="A17" s="65" t="s">
        <v>16</v>
      </c>
      <c r="B17" s="90"/>
      <c r="C17" s="31"/>
      <c r="D17" s="31"/>
      <c r="E17" s="31" t="s">
        <v>613</v>
      </c>
      <c r="F17" s="31"/>
      <c r="G17" s="31" t="s">
        <v>838</v>
      </c>
      <c r="H17" s="31"/>
      <c r="I17" s="31"/>
      <c r="J17" s="31" t="s">
        <v>1269</v>
      </c>
      <c r="K17" s="31"/>
      <c r="L17" s="61" t="s">
        <v>1379</v>
      </c>
      <c r="M17" s="12"/>
    </row>
    <row r="18" spans="1:13" x14ac:dyDescent="0.15">
      <c r="A18" s="65" t="s">
        <v>177</v>
      </c>
      <c r="B18" s="90"/>
      <c r="C18" s="31"/>
      <c r="D18" s="31"/>
      <c r="E18" s="31" t="s">
        <v>838</v>
      </c>
      <c r="F18" s="31"/>
      <c r="G18" s="31" t="s">
        <v>840</v>
      </c>
      <c r="H18" s="31"/>
      <c r="I18" s="31" t="s">
        <v>840</v>
      </c>
      <c r="J18" s="31"/>
      <c r="K18" s="31"/>
      <c r="L18" s="61" t="s">
        <v>1381</v>
      </c>
      <c r="M18" s="12"/>
    </row>
    <row r="19" spans="1:13" x14ac:dyDescent="0.15">
      <c r="A19" s="65" t="s">
        <v>17</v>
      </c>
      <c r="B19" s="90"/>
      <c r="C19" s="31"/>
      <c r="D19" s="31"/>
      <c r="E19" s="31"/>
      <c r="F19" s="31"/>
      <c r="G19" s="31" t="s">
        <v>1051</v>
      </c>
      <c r="H19" s="31"/>
      <c r="I19" s="31"/>
      <c r="J19" s="31"/>
      <c r="K19" s="31"/>
      <c r="L19" s="61" t="s">
        <v>424</v>
      </c>
      <c r="M19" s="12"/>
    </row>
    <row r="20" spans="1:13" x14ac:dyDescent="0.15">
      <c r="A20" s="65" t="s">
        <v>1134</v>
      </c>
      <c r="B20" s="90"/>
      <c r="C20" s="31"/>
      <c r="D20" s="31"/>
      <c r="E20" s="31"/>
      <c r="F20" s="31"/>
      <c r="G20" s="31"/>
      <c r="H20" s="31" t="s">
        <v>838</v>
      </c>
      <c r="I20" s="31"/>
      <c r="J20" s="31"/>
      <c r="K20" s="31"/>
      <c r="L20" s="61" t="s">
        <v>24</v>
      </c>
      <c r="M20" s="12"/>
    </row>
    <row r="21" spans="1:13" x14ac:dyDescent="0.15">
      <c r="A21" s="65" t="s">
        <v>624</v>
      </c>
      <c r="B21" s="90"/>
      <c r="C21" s="31"/>
      <c r="D21" s="31"/>
      <c r="E21" s="31"/>
      <c r="F21" s="31"/>
      <c r="G21" s="31"/>
      <c r="H21" s="31"/>
      <c r="I21" s="31"/>
      <c r="J21" s="31"/>
      <c r="K21" s="31" t="s">
        <v>734</v>
      </c>
      <c r="L21" s="61" t="s">
        <v>1038</v>
      </c>
      <c r="M21" s="12"/>
    </row>
    <row r="22" spans="1:13" x14ac:dyDescent="0.15">
      <c r="A22" s="79"/>
      <c r="B22" s="91"/>
      <c r="C22" s="37"/>
      <c r="D22" s="37"/>
      <c r="E22" s="37"/>
      <c r="F22" s="37"/>
      <c r="G22" s="37"/>
      <c r="H22" s="37"/>
      <c r="I22" s="37"/>
      <c r="J22" s="37"/>
      <c r="K22" s="37"/>
      <c r="L22" s="67" t="s">
        <v>1135</v>
      </c>
    </row>
    <row r="23" spans="1:13" x14ac:dyDescent="0.15">
      <c r="A23" s="80"/>
      <c r="B23" s="92"/>
      <c r="C23" s="26"/>
      <c r="D23" s="71"/>
      <c r="E23" s="26"/>
      <c r="F23" s="26"/>
      <c r="G23" s="26"/>
      <c r="H23" s="26"/>
      <c r="I23" s="26"/>
      <c r="J23" s="26"/>
      <c r="K23" s="26"/>
      <c r="L23" s="84"/>
    </row>
    <row r="24" spans="1:13" s="14" customFormat="1" ht="16" x14ac:dyDescent="0.2">
      <c r="A24" s="41" t="s">
        <v>108</v>
      </c>
      <c r="B24" s="93"/>
      <c r="C24" s="32" t="s">
        <v>750</v>
      </c>
      <c r="D24" s="32" t="s">
        <v>726</v>
      </c>
      <c r="E24" s="32" t="s">
        <v>753</v>
      </c>
      <c r="F24" s="32" t="s">
        <v>138</v>
      </c>
      <c r="G24" s="32" t="s">
        <v>142</v>
      </c>
      <c r="H24" s="32" t="s">
        <v>140</v>
      </c>
      <c r="I24" s="32" t="s">
        <v>753</v>
      </c>
      <c r="J24" s="32"/>
      <c r="K24" s="43"/>
      <c r="L24" s="44" t="s">
        <v>243</v>
      </c>
      <c r="M24" s="15"/>
    </row>
    <row r="25" spans="1:13" s="3" customFormat="1" x14ac:dyDescent="0.15">
      <c r="A25" s="34"/>
      <c r="B25" s="88"/>
      <c r="C25" s="29" t="s">
        <v>114</v>
      </c>
      <c r="D25" s="29" t="s">
        <v>1567</v>
      </c>
      <c r="E25" s="29" t="s">
        <v>1046</v>
      </c>
      <c r="F25" s="29" t="s">
        <v>759</v>
      </c>
      <c r="G25" s="29" t="s">
        <v>1257</v>
      </c>
      <c r="H25" s="29" t="s">
        <v>1349</v>
      </c>
      <c r="I25" s="29" t="s">
        <v>604</v>
      </c>
      <c r="J25" s="29"/>
      <c r="K25" s="29"/>
      <c r="L25" s="30" t="s">
        <v>826</v>
      </c>
      <c r="M25" s="4"/>
    </row>
    <row r="26" spans="1:13" x14ac:dyDescent="0.15">
      <c r="A26" s="65"/>
      <c r="B26" s="90"/>
      <c r="C26" s="68" t="s">
        <v>1568</v>
      </c>
      <c r="D26" s="31" t="s">
        <v>1569</v>
      </c>
      <c r="E26" s="31" t="s">
        <v>1570</v>
      </c>
      <c r="F26" s="32" t="s">
        <v>1351</v>
      </c>
      <c r="G26" s="32" t="s">
        <v>1352</v>
      </c>
      <c r="H26" s="32" t="s">
        <v>1353</v>
      </c>
      <c r="I26" s="32" t="s">
        <v>1145</v>
      </c>
      <c r="J26" s="32"/>
      <c r="K26" s="31"/>
      <c r="L26" s="44"/>
      <c r="M26" s="7"/>
    </row>
    <row r="27" spans="1:13" x14ac:dyDescent="0.15">
      <c r="A27" s="34" t="s">
        <v>550</v>
      </c>
      <c r="B27" s="88"/>
      <c r="C27" s="31" t="s">
        <v>1481</v>
      </c>
      <c r="D27" s="43" t="s">
        <v>1481</v>
      </c>
      <c r="E27" s="31" t="s">
        <v>1259</v>
      </c>
      <c r="F27" s="31" t="s">
        <v>735</v>
      </c>
      <c r="G27" s="31" t="s">
        <v>1261</v>
      </c>
      <c r="H27" s="31" t="s">
        <v>613</v>
      </c>
      <c r="I27" s="31" t="s">
        <v>841</v>
      </c>
      <c r="J27" s="31"/>
      <c r="K27" s="31"/>
      <c r="L27" s="61" t="s">
        <v>1141</v>
      </c>
      <c r="M27" s="7"/>
    </row>
    <row r="28" spans="1:13" x14ac:dyDescent="0.15">
      <c r="A28" s="34" t="s">
        <v>1271</v>
      </c>
      <c r="B28" s="88"/>
      <c r="C28" s="31" t="s">
        <v>617</v>
      </c>
      <c r="D28" s="31" t="s">
        <v>734</v>
      </c>
      <c r="E28" s="31" t="s">
        <v>1051</v>
      </c>
      <c r="F28" s="31"/>
      <c r="G28" s="31" t="s">
        <v>735</v>
      </c>
      <c r="H28" s="31" t="s">
        <v>1051</v>
      </c>
      <c r="I28" s="31" t="s">
        <v>1051</v>
      </c>
      <c r="J28" s="31"/>
      <c r="K28" s="31"/>
      <c r="L28" s="61" t="s">
        <v>1272</v>
      </c>
      <c r="M28" s="7"/>
    </row>
    <row r="29" spans="1:13" x14ac:dyDescent="0.15">
      <c r="A29" s="34" t="s">
        <v>1052</v>
      </c>
      <c r="B29" s="88"/>
      <c r="C29" s="31" t="s">
        <v>1268</v>
      </c>
      <c r="D29" s="31" t="s">
        <v>1268</v>
      </c>
      <c r="E29" s="31" t="s">
        <v>610</v>
      </c>
      <c r="F29" s="31" t="s">
        <v>41</v>
      </c>
      <c r="G29" s="31" t="s">
        <v>1268</v>
      </c>
      <c r="H29" s="31" t="s">
        <v>838</v>
      </c>
      <c r="I29" s="31" t="s">
        <v>1262</v>
      </c>
      <c r="J29" s="31"/>
      <c r="K29" s="31"/>
      <c r="L29" s="61" t="s">
        <v>1814</v>
      </c>
      <c r="M29" s="19"/>
    </row>
    <row r="30" spans="1:13" x14ac:dyDescent="0.15">
      <c r="A30" s="34" t="s">
        <v>16</v>
      </c>
      <c r="B30" s="88"/>
      <c r="C30" s="31" t="s">
        <v>1475</v>
      </c>
      <c r="D30" s="31" t="s">
        <v>1475</v>
      </c>
      <c r="E30" s="31" t="s">
        <v>613</v>
      </c>
      <c r="F30" s="31" t="s">
        <v>613</v>
      </c>
      <c r="G30" s="31" t="s">
        <v>734</v>
      </c>
      <c r="H30" s="31" t="s">
        <v>617</v>
      </c>
      <c r="I30" s="31" t="s">
        <v>43</v>
      </c>
      <c r="J30" s="31"/>
      <c r="K30" s="31"/>
      <c r="L30" s="61" t="s">
        <v>1139</v>
      </c>
      <c r="M30" s="7"/>
    </row>
    <row r="31" spans="1:13" x14ac:dyDescent="0.15">
      <c r="A31" s="34" t="s">
        <v>177</v>
      </c>
      <c r="B31" s="88"/>
      <c r="C31" s="31" t="s">
        <v>1483</v>
      </c>
      <c r="D31" s="31" t="s">
        <v>1262</v>
      </c>
      <c r="E31" s="31" t="s">
        <v>838</v>
      </c>
      <c r="F31" s="31" t="s">
        <v>1262</v>
      </c>
      <c r="G31" s="31" t="s">
        <v>1051</v>
      </c>
      <c r="H31" s="31" t="s">
        <v>300</v>
      </c>
      <c r="I31" s="31" t="s">
        <v>300</v>
      </c>
      <c r="J31" s="31"/>
      <c r="K31" s="31"/>
      <c r="L31" s="35" t="s">
        <v>69</v>
      </c>
      <c r="M31" s="7"/>
    </row>
    <row r="32" spans="1:13" s="14" customFormat="1" x14ac:dyDescent="0.15">
      <c r="A32" s="34" t="s">
        <v>316</v>
      </c>
      <c r="B32" s="88"/>
      <c r="C32" s="43" t="s">
        <v>1259</v>
      </c>
      <c r="D32" s="43" t="s">
        <v>735</v>
      </c>
      <c r="E32" s="69" t="s">
        <v>1034</v>
      </c>
      <c r="F32" s="43" t="s">
        <v>1054</v>
      </c>
      <c r="G32" s="43" t="s">
        <v>300</v>
      </c>
      <c r="H32" s="43" t="s">
        <v>840</v>
      </c>
      <c r="I32" s="43" t="s">
        <v>838</v>
      </c>
      <c r="J32" s="43"/>
      <c r="K32" s="43"/>
      <c r="L32" s="61" t="s">
        <v>392</v>
      </c>
      <c r="M32" s="16"/>
    </row>
    <row r="33" spans="1:13" x14ac:dyDescent="0.15">
      <c r="A33" s="34" t="s">
        <v>17</v>
      </c>
      <c r="B33" s="88"/>
      <c r="C33" s="31" t="s">
        <v>1261</v>
      </c>
      <c r="D33" s="31" t="s">
        <v>1054</v>
      </c>
      <c r="E33" s="31" t="s">
        <v>1065</v>
      </c>
      <c r="F33" s="31" t="s">
        <v>737</v>
      </c>
      <c r="G33" s="31" t="s">
        <v>331</v>
      </c>
      <c r="H33" s="31" t="s">
        <v>331</v>
      </c>
      <c r="I33" s="31" t="s">
        <v>1065</v>
      </c>
      <c r="J33" s="31"/>
      <c r="K33" s="31"/>
      <c r="L33" s="35" t="s">
        <v>1139</v>
      </c>
      <c r="M33" s="7"/>
    </row>
    <row r="34" spans="1:13" x14ac:dyDescent="0.15">
      <c r="A34" s="34" t="s">
        <v>624</v>
      </c>
      <c r="B34" s="88"/>
      <c r="C34" s="31" t="s">
        <v>1051</v>
      </c>
      <c r="D34" s="31" t="s">
        <v>1051</v>
      </c>
      <c r="E34" s="31" t="s">
        <v>617</v>
      </c>
      <c r="F34" s="31" t="s">
        <v>43</v>
      </c>
      <c r="G34" s="31" t="s">
        <v>610</v>
      </c>
      <c r="H34" s="31" t="s">
        <v>610</v>
      </c>
      <c r="I34" s="31" t="s">
        <v>1481</v>
      </c>
      <c r="J34" s="31"/>
      <c r="K34" s="31"/>
      <c r="L34" s="61" t="s">
        <v>1813</v>
      </c>
      <c r="M34" s="7"/>
    </row>
    <row r="35" spans="1:13" x14ac:dyDescent="0.15">
      <c r="A35" s="34" t="s">
        <v>196</v>
      </c>
      <c r="B35" s="88"/>
      <c r="C35" s="31"/>
      <c r="D35" s="31" t="s">
        <v>1161</v>
      </c>
      <c r="E35" s="31" t="s">
        <v>1262</v>
      </c>
      <c r="F35" s="31" t="s">
        <v>838</v>
      </c>
      <c r="G35" s="31" t="s">
        <v>838</v>
      </c>
      <c r="H35" s="31" t="s">
        <v>735</v>
      </c>
      <c r="I35" s="31" t="s">
        <v>1162</v>
      </c>
      <c r="J35" s="31"/>
      <c r="K35" s="31"/>
      <c r="L35" s="35" t="s">
        <v>1699</v>
      </c>
      <c r="M35" s="7"/>
    </row>
    <row r="36" spans="1:13" x14ac:dyDescent="0.15">
      <c r="A36" s="34" t="s">
        <v>1924</v>
      </c>
      <c r="B36" s="88"/>
      <c r="C36" s="31" t="s">
        <v>1161</v>
      </c>
      <c r="D36" s="31" t="s">
        <v>331</v>
      </c>
      <c r="E36" s="31" t="s">
        <v>1261</v>
      </c>
      <c r="F36" s="31" t="s">
        <v>1051</v>
      </c>
      <c r="G36" s="31" t="s">
        <v>1483</v>
      </c>
      <c r="H36" s="31"/>
      <c r="I36" s="31" t="s">
        <v>1259</v>
      </c>
      <c r="J36" s="31"/>
      <c r="K36" s="31"/>
      <c r="L36" s="33" t="s">
        <v>1146</v>
      </c>
      <c r="M36" s="7"/>
    </row>
    <row r="37" spans="1:13" x14ac:dyDescent="0.15">
      <c r="A37" s="28" t="s">
        <v>1147</v>
      </c>
      <c r="B37" s="89"/>
      <c r="C37" s="31" t="s">
        <v>331</v>
      </c>
      <c r="D37" s="31"/>
      <c r="E37" s="31"/>
      <c r="F37" s="31" t="s">
        <v>1161</v>
      </c>
      <c r="G37" s="31"/>
      <c r="H37" s="31"/>
      <c r="I37" s="31"/>
      <c r="J37" s="31"/>
      <c r="K37" s="31"/>
      <c r="L37" s="61" t="s">
        <v>418</v>
      </c>
    </row>
    <row r="38" spans="1:13" x14ac:dyDescent="0.15">
      <c r="A38" s="28" t="s">
        <v>1134</v>
      </c>
      <c r="B38" s="89"/>
      <c r="C38" s="31"/>
      <c r="D38" s="31"/>
      <c r="E38" s="31"/>
      <c r="F38" s="31"/>
      <c r="G38" s="31"/>
      <c r="H38" s="31" t="s">
        <v>1162</v>
      </c>
      <c r="I38" s="31"/>
      <c r="J38" s="31"/>
      <c r="K38" s="31"/>
      <c r="L38" s="35" t="s">
        <v>1038</v>
      </c>
      <c r="M38" s="12"/>
    </row>
    <row r="39" spans="1:13" x14ac:dyDescent="0.15">
      <c r="A39" s="36"/>
      <c r="B39" s="94"/>
      <c r="C39" s="37"/>
      <c r="D39" s="37"/>
      <c r="E39" s="37"/>
      <c r="F39" s="37"/>
      <c r="G39" s="37"/>
      <c r="H39" s="37"/>
      <c r="I39" s="37"/>
      <c r="J39" s="37"/>
      <c r="K39" s="37"/>
      <c r="L39" s="67" t="s">
        <v>1148</v>
      </c>
      <c r="M39" s="12"/>
    </row>
    <row r="40" spans="1:13" ht="16" x14ac:dyDescent="0.2">
      <c r="A40" s="25" t="s">
        <v>1358</v>
      </c>
      <c r="B40" s="87"/>
      <c r="C40" s="71" t="s">
        <v>1360</v>
      </c>
      <c r="D40" s="71"/>
      <c r="E40" s="71"/>
      <c r="F40" s="71"/>
      <c r="G40" s="71"/>
      <c r="H40" s="71"/>
      <c r="I40" s="71"/>
      <c r="J40" s="71"/>
      <c r="K40" s="71"/>
      <c r="L40" s="95"/>
      <c r="M40" s="12"/>
    </row>
    <row r="41" spans="1:13" x14ac:dyDescent="0.15">
      <c r="A41" s="28"/>
      <c r="B41" s="89"/>
      <c r="C41" s="29" t="s">
        <v>1361</v>
      </c>
      <c r="D41" s="31"/>
      <c r="E41" s="31"/>
      <c r="F41" s="31"/>
      <c r="G41" s="31"/>
      <c r="H41" s="31"/>
      <c r="I41" s="31"/>
      <c r="J41" s="31"/>
      <c r="K41" s="31"/>
      <c r="L41" s="35"/>
      <c r="M41" s="12"/>
    </row>
    <row r="42" spans="1:13" x14ac:dyDescent="0.15">
      <c r="A42" s="28"/>
      <c r="B42" s="89"/>
      <c r="C42" s="32" t="s">
        <v>1364</v>
      </c>
      <c r="D42" s="31"/>
      <c r="E42" s="31"/>
      <c r="F42" s="31"/>
      <c r="G42" s="31"/>
      <c r="H42" s="31"/>
      <c r="I42" s="31"/>
      <c r="J42" s="31"/>
      <c r="K42" s="31"/>
      <c r="L42" s="35"/>
      <c r="M42" s="12"/>
    </row>
    <row r="43" spans="1:13" x14ac:dyDescent="0.15">
      <c r="A43" s="34" t="s">
        <v>624</v>
      </c>
      <c r="B43" s="88"/>
      <c r="C43" s="31" t="s">
        <v>1481</v>
      </c>
      <c r="D43" s="31"/>
      <c r="E43" s="31"/>
      <c r="F43" s="31"/>
      <c r="G43" s="31"/>
      <c r="H43" s="31"/>
      <c r="I43" s="31"/>
      <c r="J43" s="31"/>
      <c r="K43" s="31"/>
      <c r="L43" s="35"/>
      <c r="M43" s="12"/>
    </row>
    <row r="44" spans="1:13" x14ac:dyDescent="0.15">
      <c r="A44" s="34" t="s">
        <v>179</v>
      </c>
      <c r="B44" s="88"/>
      <c r="C44" s="31" t="s">
        <v>734</v>
      </c>
      <c r="D44" s="31"/>
      <c r="E44" s="31"/>
      <c r="F44" s="31"/>
      <c r="G44" s="31"/>
      <c r="H44" s="31"/>
      <c r="I44" s="31"/>
      <c r="J44" s="31"/>
      <c r="K44" s="31"/>
      <c r="L44" s="35"/>
      <c r="M44" s="12"/>
    </row>
    <row r="45" spans="1:13" x14ac:dyDescent="0.15">
      <c r="A45" s="34" t="s">
        <v>609</v>
      </c>
      <c r="B45" s="88"/>
      <c r="C45" s="31" t="s">
        <v>613</v>
      </c>
      <c r="D45" s="31"/>
      <c r="E45" s="31"/>
      <c r="F45" s="31"/>
      <c r="G45" s="31"/>
      <c r="H45" s="31"/>
      <c r="I45" s="31"/>
      <c r="J45" s="31"/>
      <c r="K45" s="31"/>
      <c r="L45" s="35"/>
      <c r="M45" s="12"/>
    </row>
    <row r="46" spans="1:13" x14ac:dyDescent="0.15">
      <c r="A46" s="34" t="s">
        <v>16</v>
      </c>
      <c r="B46" s="88"/>
      <c r="C46" s="31" t="s">
        <v>838</v>
      </c>
      <c r="D46" s="31"/>
      <c r="E46" s="31"/>
      <c r="F46" s="31"/>
      <c r="G46" s="31"/>
      <c r="H46" s="31"/>
      <c r="I46" s="31"/>
      <c r="J46" s="31"/>
      <c r="K46" s="31"/>
      <c r="L46" s="35"/>
      <c r="M46" s="12"/>
    </row>
    <row r="47" spans="1:13" x14ac:dyDescent="0.15">
      <c r="A47" s="34" t="s">
        <v>1131</v>
      </c>
      <c r="B47" s="88"/>
      <c r="C47" s="31" t="s">
        <v>1262</v>
      </c>
      <c r="D47" s="31"/>
      <c r="E47" s="31"/>
      <c r="F47" s="31"/>
      <c r="G47" s="31"/>
      <c r="H47" s="31"/>
      <c r="I47" s="31"/>
      <c r="J47" s="31"/>
      <c r="K47" s="31"/>
      <c r="L47" s="35"/>
      <c r="M47" s="12"/>
    </row>
    <row r="48" spans="1:13" x14ac:dyDescent="0.15">
      <c r="A48" s="34" t="s">
        <v>550</v>
      </c>
      <c r="B48" s="88"/>
      <c r="C48" s="31" t="s">
        <v>735</v>
      </c>
      <c r="D48" s="31"/>
      <c r="E48" s="31"/>
      <c r="F48" s="31"/>
      <c r="G48" s="31"/>
      <c r="H48" s="31"/>
      <c r="I48" s="31"/>
      <c r="J48" s="31"/>
      <c r="K48" s="31"/>
      <c r="L48" s="35"/>
      <c r="M48" s="12"/>
    </row>
    <row r="49" spans="1:23" x14ac:dyDescent="0.15">
      <c r="A49" s="34" t="s">
        <v>106</v>
      </c>
      <c r="B49" s="88"/>
      <c r="C49" s="31" t="s">
        <v>1261</v>
      </c>
      <c r="D49" s="31"/>
      <c r="E49" s="31"/>
      <c r="F49" s="31"/>
      <c r="G49" s="31"/>
      <c r="H49" s="31"/>
      <c r="I49" s="31"/>
      <c r="J49" s="31"/>
      <c r="K49" s="31"/>
      <c r="L49" s="35"/>
      <c r="M49" s="12"/>
    </row>
    <row r="50" spans="1:23" x14ac:dyDescent="0.15">
      <c r="A50" s="34" t="s">
        <v>1052</v>
      </c>
      <c r="B50" s="88"/>
      <c r="C50" s="31" t="s">
        <v>1051</v>
      </c>
      <c r="D50" s="31"/>
      <c r="E50" s="31"/>
      <c r="F50" s="31"/>
      <c r="G50" s="31"/>
      <c r="H50" s="31"/>
      <c r="I50" s="31"/>
      <c r="J50" s="31"/>
      <c r="K50" s="31"/>
      <c r="L50" s="35"/>
      <c r="M50" s="12"/>
    </row>
    <row r="51" spans="1:23" x14ac:dyDescent="0.15">
      <c r="A51" s="34" t="s">
        <v>316</v>
      </c>
      <c r="B51" s="88"/>
      <c r="C51" s="31" t="s">
        <v>1053</v>
      </c>
      <c r="D51" s="31"/>
      <c r="E51" s="31"/>
      <c r="F51" s="31"/>
      <c r="G51" s="31"/>
      <c r="H51" s="31"/>
      <c r="I51" s="31"/>
      <c r="J51" s="31"/>
      <c r="K51" s="31"/>
      <c r="L51" s="35"/>
      <c r="M51" s="12"/>
    </row>
    <row r="52" spans="1:23" x14ac:dyDescent="0.15">
      <c r="A52" s="34" t="s">
        <v>1271</v>
      </c>
      <c r="B52" s="88"/>
      <c r="C52" s="31" t="s">
        <v>737</v>
      </c>
      <c r="D52" s="31"/>
      <c r="E52" s="31"/>
      <c r="F52" s="31"/>
      <c r="G52" s="31"/>
      <c r="H52" s="31"/>
      <c r="I52" s="31"/>
      <c r="J52" s="31"/>
      <c r="K52" s="31"/>
      <c r="L52" s="64"/>
      <c r="M52" s="7"/>
    </row>
    <row r="53" spans="1:23" x14ac:dyDescent="0.15">
      <c r="A53" s="34" t="s">
        <v>177</v>
      </c>
      <c r="B53" s="88"/>
      <c r="C53" s="31" t="s">
        <v>1365</v>
      </c>
      <c r="D53" s="31"/>
      <c r="E53" s="31"/>
      <c r="F53" s="31"/>
      <c r="G53" s="31"/>
      <c r="H53" s="31"/>
      <c r="I53" s="31"/>
      <c r="J53" s="31"/>
      <c r="K53" s="31"/>
      <c r="L53" s="62"/>
      <c r="M53" s="7"/>
    </row>
    <row r="54" spans="1:23" x14ac:dyDescent="0.15">
      <c r="A54" s="34" t="s">
        <v>1924</v>
      </c>
      <c r="B54" s="88"/>
      <c r="C54" s="31" t="s">
        <v>1582</v>
      </c>
      <c r="D54" s="31"/>
      <c r="E54" s="31"/>
      <c r="F54" s="31"/>
      <c r="G54" s="31"/>
      <c r="H54" s="31"/>
      <c r="I54" s="31"/>
      <c r="J54" s="31"/>
      <c r="K54" s="31"/>
      <c r="L54" s="62"/>
      <c r="M54" s="7"/>
    </row>
    <row r="55" spans="1:23" x14ac:dyDescent="0.15">
      <c r="A55" s="65"/>
      <c r="B55" s="90"/>
      <c r="C55" s="31"/>
      <c r="D55" s="31"/>
      <c r="E55" s="31"/>
      <c r="F55" s="31"/>
      <c r="G55" s="31"/>
      <c r="H55" s="31"/>
      <c r="I55" s="31"/>
      <c r="J55" s="31"/>
      <c r="K55" s="31"/>
      <c r="L55" s="62"/>
      <c r="M55" s="7"/>
    </row>
    <row r="56" spans="1:23" x14ac:dyDescent="0.15">
      <c r="A56" s="79"/>
      <c r="B56" s="91"/>
      <c r="C56" s="37"/>
      <c r="D56" s="37"/>
      <c r="E56" s="37"/>
      <c r="F56" s="37"/>
      <c r="G56" s="37"/>
      <c r="H56" s="37"/>
      <c r="I56" s="37"/>
      <c r="J56" s="37"/>
      <c r="K56" s="37"/>
      <c r="L56" s="67"/>
      <c r="M56" s="7"/>
    </row>
    <row r="57" spans="1:23" ht="16" x14ac:dyDescent="0.2">
      <c r="A57" s="25" t="s">
        <v>1803</v>
      </c>
      <c r="B57" s="87"/>
      <c r="C57" s="26" t="s">
        <v>1804</v>
      </c>
      <c r="D57" s="26" t="s">
        <v>1805</v>
      </c>
      <c r="E57" s="26" t="s">
        <v>2017</v>
      </c>
      <c r="F57" s="26" t="s">
        <v>2018</v>
      </c>
      <c r="G57" s="26" t="s">
        <v>1805</v>
      </c>
      <c r="H57" s="26" t="s">
        <v>2018</v>
      </c>
      <c r="I57" s="26" t="s">
        <v>2019</v>
      </c>
      <c r="J57" s="26"/>
      <c r="K57" s="26"/>
      <c r="L57" s="59" t="s">
        <v>2020</v>
      </c>
      <c r="M57" s="19"/>
    </row>
    <row r="58" spans="1:23" s="3" customFormat="1" x14ac:dyDescent="0.15">
      <c r="A58" s="34"/>
      <c r="B58" s="88"/>
      <c r="C58" s="29" t="s">
        <v>2021</v>
      </c>
      <c r="D58" s="29" t="s">
        <v>502</v>
      </c>
      <c r="E58" s="29" t="s">
        <v>2022</v>
      </c>
      <c r="F58" s="29" t="s">
        <v>2023</v>
      </c>
      <c r="G58" s="29" t="s">
        <v>2024</v>
      </c>
      <c r="H58" s="29" t="s">
        <v>969</v>
      </c>
      <c r="I58" s="29" t="s">
        <v>406</v>
      </c>
      <c r="J58" s="29"/>
      <c r="K58" s="29"/>
      <c r="L58" s="30" t="s">
        <v>826</v>
      </c>
      <c r="M58" s="19"/>
    </row>
    <row r="59" spans="1:23" x14ac:dyDescent="0.15">
      <c r="A59" s="28"/>
      <c r="B59" s="89"/>
      <c r="C59" s="31" t="s">
        <v>2025</v>
      </c>
      <c r="D59" s="31" t="s">
        <v>1382</v>
      </c>
      <c r="E59" s="31" t="s">
        <v>1570</v>
      </c>
      <c r="F59" s="31" t="s">
        <v>492</v>
      </c>
      <c r="G59" s="31" t="s">
        <v>1383</v>
      </c>
      <c r="H59" s="31" t="s">
        <v>1384</v>
      </c>
      <c r="I59" s="31" t="s">
        <v>1173</v>
      </c>
      <c r="J59" s="31"/>
      <c r="K59" s="31"/>
      <c r="L59" s="96"/>
      <c r="M59" s="7"/>
    </row>
    <row r="60" spans="1:23" x14ac:dyDescent="0.15">
      <c r="A60" s="34" t="s">
        <v>1174</v>
      </c>
      <c r="B60" s="88"/>
      <c r="C60" s="31" t="s">
        <v>610</v>
      </c>
      <c r="D60" s="31" t="s">
        <v>610</v>
      </c>
      <c r="E60" s="31" t="s">
        <v>41</v>
      </c>
      <c r="F60" s="31" t="s">
        <v>1481</v>
      </c>
      <c r="G60" s="31" t="s">
        <v>610</v>
      </c>
      <c r="H60" s="31" t="s">
        <v>41</v>
      </c>
      <c r="I60" s="31" t="s">
        <v>41</v>
      </c>
      <c r="J60" s="31"/>
      <c r="K60" s="31"/>
      <c r="L60" s="35" t="s">
        <v>1139</v>
      </c>
      <c r="M60" s="7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34" t="s">
        <v>1391</v>
      </c>
      <c r="B61" s="88"/>
      <c r="C61" s="31" t="s">
        <v>734</v>
      </c>
      <c r="D61" s="31" t="s">
        <v>43</v>
      </c>
      <c r="E61" s="31" t="s">
        <v>617</v>
      </c>
      <c r="F61" s="31" t="s">
        <v>43</v>
      </c>
      <c r="G61" s="31" t="s">
        <v>617</v>
      </c>
      <c r="H61" s="31" t="s">
        <v>617</v>
      </c>
      <c r="I61" s="31" t="s">
        <v>613</v>
      </c>
      <c r="J61" s="31"/>
      <c r="K61" s="31"/>
      <c r="L61" s="35" t="s">
        <v>1392</v>
      </c>
      <c r="M61" s="7"/>
    </row>
    <row r="62" spans="1:23" x14ac:dyDescent="0.15">
      <c r="A62" s="34" t="s">
        <v>1179</v>
      </c>
      <c r="B62" s="88"/>
      <c r="C62" s="31" t="s">
        <v>613</v>
      </c>
      <c r="D62" s="31" t="s">
        <v>1475</v>
      </c>
      <c r="E62" s="31" t="s">
        <v>838</v>
      </c>
      <c r="F62" s="31" t="s">
        <v>1475</v>
      </c>
      <c r="G62" s="31" t="s">
        <v>1475</v>
      </c>
      <c r="H62" s="31" t="s">
        <v>1475</v>
      </c>
      <c r="I62" s="31" t="s">
        <v>617</v>
      </c>
      <c r="J62" s="31"/>
      <c r="K62" s="31"/>
      <c r="L62" s="35" t="s">
        <v>1141</v>
      </c>
      <c r="M62" s="7"/>
    </row>
    <row r="63" spans="1:23" x14ac:dyDescent="0.15">
      <c r="A63" s="34" t="s">
        <v>1178</v>
      </c>
      <c r="B63" s="88"/>
      <c r="C63" s="31" t="s">
        <v>1475</v>
      </c>
      <c r="D63" s="31" t="s">
        <v>613</v>
      </c>
      <c r="E63" s="31" t="s">
        <v>1268</v>
      </c>
      <c r="F63" s="31" t="s">
        <v>613</v>
      </c>
      <c r="G63" s="31" t="s">
        <v>1268</v>
      </c>
      <c r="H63" s="31" t="s">
        <v>1268</v>
      </c>
      <c r="I63" s="31" t="s">
        <v>1475</v>
      </c>
      <c r="J63" s="31"/>
      <c r="K63" s="31"/>
      <c r="L63" s="35" t="s">
        <v>1814</v>
      </c>
      <c r="M63" s="12"/>
    </row>
    <row r="64" spans="1:23" x14ac:dyDescent="0.15">
      <c r="A64" s="34" t="s">
        <v>1609</v>
      </c>
      <c r="B64" s="88"/>
      <c r="C64" s="31" t="s">
        <v>1262</v>
      </c>
      <c r="D64" s="31" t="s">
        <v>1262</v>
      </c>
      <c r="E64" s="31" t="s">
        <v>840</v>
      </c>
      <c r="F64" s="31" t="s">
        <v>1483</v>
      </c>
      <c r="G64" s="31" t="s">
        <v>1262</v>
      </c>
      <c r="H64" s="31" t="s">
        <v>1262</v>
      </c>
      <c r="I64" s="31" t="s">
        <v>1262</v>
      </c>
      <c r="J64" s="31"/>
      <c r="K64" s="31"/>
      <c r="L64" s="33" t="s">
        <v>1813</v>
      </c>
    </row>
    <row r="65" spans="1:20" ht="16" x14ac:dyDescent="0.2">
      <c r="A65" s="97"/>
      <c r="B65" s="98"/>
      <c r="C65" s="83"/>
      <c r="D65" s="83"/>
      <c r="E65" s="83"/>
      <c r="F65" s="37"/>
      <c r="G65" s="83"/>
      <c r="H65" s="83"/>
      <c r="I65" s="83"/>
      <c r="J65" s="83"/>
      <c r="K65" s="83"/>
      <c r="L65" s="99" t="s">
        <v>763</v>
      </c>
    </row>
    <row r="66" spans="1:20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20" x14ac:dyDescent="0.15">
      <c r="A67" s="3"/>
      <c r="B67" s="3"/>
      <c r="C67" s="2"/>
      <c r="D67" s="5"/>
      <c r="E67" s="5"/>
      <c r="F67" s="5"/>
      <c r="G67" s="5"/>
      <c r="H67" s="5"/>
      <c r="I67" s="5"/>
      <c r="J67" s="5"/>
      <c r="K67" s="5"/>
      <c r="L67" s="5"/>
      <c r="M67" s="9"/>
    </row>
    <row r="68" spans="1:20" x14ac:dyDescent="0.15">
      <c r="A68" s="3"/>
      <c r="B68" s="3"/>
      <c r="C68" s="2"/>
      <c r="D68" s="5"/>
      <c r="E68" s="5"/>
      <c r="F68" s="5"/>
      <c r="G68" s="5"/>
      <c r="H68" s="5"/>
      <c r="I68" s="5"/>
      <c r="J68" s="5"/>
      <c r="K68" s="5"/>
      <c r="L68" s="5"/>
      <c r="M68" s="20"/>
    </row>
    <row r="69" spans="1:20" x14ac:dyDescent="0.15">
      <c r="A69" s="3"/>
      <c r="B69" s="3"/>
      <c r="C69" s="2"/>
      <c r="D69" s="5"/>
      <c r="E69" s="5"/>
      <c r="F69" s="5"/>
      <c r="G69" s="5"/>
      <c r="H69" s="5"/>
      <c r="I69" s="5"/>
      <c r="J69" s="5"/>
      <c r="K69" s="5"/>
      <c r="L69" s="5"/>
      <c r="M69" s="9"/>
      <c r="N69" s="2"/>
      <c r="O69" s="2"/>
      <c r="P69" s="2"/>
      <c r="Q69" s="2"/>
      <c r="R69" s="2"/>
      <c r="S69" s="2"/>
      <c r="T69" s="2"/>
    </row>
    <row r="70" spans="1:20" x14ac:dyDescent="0.15">
      <c r="A70" s="3"/>
      <c r="B70" s="3"/>
      <c r="C70" s="2"/>
      <c r="D70" s="5"/>
      <c r="E70" s="5"/>
      <c r="F70" s="5"/>
      <c r="G70" s="5"/>
      <c r="H70" s="5"/>
      <c r="I70" s="5"/>
      <c r="J70" s="5"/>
      <c r="K70" s="5"/>
      <c r="L70" s="5"/>
      <c r="M70" s="9"/>
      <c r="N70" s="2"/>
      <c r="O70" s="2"/>
      <c r="P70" s="2"/>
      <c r="Q70" s="2"/>
      <c r="R70" s="2"/>
      <c r="S70" s="2"/>
      <c r="T70" s="2"/>
    </row>
    <row r="71" spans="1:20" x14ac:dyDescent="0.15">
      <c r="A71" s="3"/>
      <c r="B71" s="3"/>
      <c r="C71" s="2"/>
      <c r="D71" s="5"/>
      <c r="E71" s="5"/>
      <c r="F71" s="5"/>
      <c r="G71" s="5"/>
      <c r="H71" s="5"/>
      <c r="I71" s="5"/>
      <c r="J71" s="5"/>
      <c r="K71" s="5"/>
      <c r="L71" s="5"/>
      <c r="M71" s="7"/>
      <c r="N71" s="2"/>
      <c r="O71" s="2"/>
      <c r="P71" s="2"/>
      <c r="Q71" s="2"/>
      <c r="R71" s="2"/>
      <c r="S71" s="2"/>
      <c r="T71" s="2"/>
    </row>
    <row r="72" spans="1:20" x14ac:dyDescent="0.15">
      <c r="A72" s="3"/>
      <c r="B72" s="3"/>
      <c r="D72" s="5"/>
      <c r="E72" s="5"/>
      <c r="F72" s="5"/>
      <c r="G72" s="5"/>
      <c r="H72" s="5"/>
      <c r="I72" s="5"/>
      <c r="J72" s="5"/>
      <c r="K72" s="5"/>
      <c r="L72" s="5"/>
      <c r="M72" s="9"/>
    </row>
    <row r="73" spans="1:20" x14ac:dyDescent="0.15">
      <c r="A73" s="3"/>
      <c r="B73" s="3"/>
      <c r="D73" s="5"/>
      <c r="E73" s="6"/>
      <c r="F73" s="5"/>
      <c r="G73" s="5"/>
      <c r="H73" s="5"/>
      <c r="I73" s="5"/>
      <c r="J73" s="5"/>
      <c r="K73" s="5"/>
      <c r="L73" s="5"/>
      <c r="M73" s="9"/>
    </row>
    <row r="74" spans="1:20" x14ac:dyDescent="0.15">
      <c r="A74" s="3"/>
      <c r="B74" s="3"/>
      <c r="D74" s="5"/>
      <c r="E74" s="6"/>
      <c r="F74" s="5"/>
      <c r="G74" s="5"/>
      <c r="H74" s="5"/>
      <c r="I74" s="5"/>
      <c r="J74" s="5"/>
      <c r="K74" s="5"/>
      <c r="L74" s="5"/>
      <c r="M74" s="9"/>
    </row>
    <row r="75" spans="1:20" x14ac:dyDescent="0.15">
      <c r="A75" s="3"/>
      <c r="B75" s="3"/>
      <c r="D75" s="5"/>
      <c r="E75" s="6"/>
      <c r="F75" s="5"/>
      <c r="G75" s="5"/>
      <c r="H75" s="5"/>
      <c r="I75" s="5"/>
      <c r="J75" s="5"/>
      <c r="K75" s="5"/>
      <c r="L75" s="5"/>
      <c r="M75" s="9"/>
    </row>
    <row r="76" spans="1:20" x14ac:dyDescent="0.15">
      <c r="D76" s="6"/>
      <c r="E76" s="6"/>
      <c r="F76" s="6"/>
      <c r="G76" s="5"/>
      <c r="H76" s="5"/>
      <c r="I76" s="5"/>
      <c r="J76" s="5"/>
      <c r="K76" s="5"/>
      <c r="L76" s="5"/>
      <c r="M76" s="13"/>
    </row>
    <row r="77" spans="1:20" ht="16" x14ac:dyDescent="0.2">
      <c r="A77" s="1"/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4"/>
    </row>
    <row r="78" spans="1:20" x14ac:dyDescent="0.15">
      <c r="C78" s="5"/>
      <c r="D78" s="5"/>
      <c r="E78" s="5"/>
      <c r="F78" s="5"/>
      <c r="G78" s="5"/>
      <c r="H78" s="5"/>
      <c r="I78" s="5"/>
      <c r="J78" s="5"/>
      <c r="K78" s="5"/>
      <c r="L78" s="5"/>
      <c r="M78" s="4"/>
    </row>
    <row r="79" spans="1:20" x14ac:dyDescent="0.15">
      <c r="A79" s="3"/>
      <c r="B79" s="3"/>
      <c r="C79" s="4"/>
      <c r="D79" s="2"/>
      <c r="E79" s="2"/>
      <c r="F79" s="2"/>
      <c r="G79" s="2"/>
      <c r="H79" s="2"/>
      <c r="I79" s="2"/>
      <c r="J79" s="2"/>
      <c r="K79" s="2"/>
      <c r="L79" s="2"/>
      <c r="M79" s="7"/>
    </row>
    <row r="80" spans="1:20" x14ac:dyDescent="0.15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7"/>
    </row>
    <row r="81" spans="1:13" x14ac:dyDescent="0.15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7"/>
    </row>
    <row r="82" spans="1:13" x14ac:dyDescent="0.15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19"/>
    </row>
    <row r="83" spans="1:13" x14ac:dyDescent="0.15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7"/>
    </row>
    <row r="84" spans="1:13" x14ac:dyDescent="0.15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7"/>
    </row>
    <row r="85" spans="1:13" x14ac:dyDescent="0.15">
      <c r="C85" s="2"/>
      <c r="D85" s="2"/>
      <c r="E85" s="2"/>
      <c r="F85" s="2"/>
      <c r="G85" s="2"/>
      <c r="H85" s="2"/>
      <c r="I85" s="2"/>
      <c r="J85" s="2"/>
      <c r="K85" s="2"/>
      <c r="L85" s="2"/>
      <c r="M85" s="12"/>
    </row>
    <row r="86" spans="1:13" x14ac:dyDescent="0.15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3" x14ac:dyDescent="0.15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3" x14ac:dyDescent="0.1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3" x14ac:dyDescent="0.1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3" x14ac:dyDescent="0.15"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phoneticPr fontId="9" type="noConversion"/>
  <printOptions horizontalCentered="1" gridLines="1" gridLinesSet="0"/>
  <pageMargins left="0.39000000000000007" right="0.39000000000000007" top="0.79000000000000015" bottom="0.39000000000000007" header="0.4" footer="0.39000000000000007"/>
  <headerFooter>
    <oddHeader>&amp;C&amp;"Arial,Vet"&amp;18S.C. "DE GIESSEN": Teamresultaten 1983-1984</oddHeader>
  </headerFooter>
  <rowBreaks count="1" manualBreakCount="1">
    <brk id="39" max="16383" man="1" pt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1"/>
  <sheetViews>
    <sheetView workbookViewId="0">
      <pane xSplit="1" topLeftCell="B1" activePane="topRight" state="frozen"/>
      <selection pane="topRight"/>
    </sheetView>
  </sheetViews>
  <sheetFormatPr baseColWidth="10" defaultColWidth="8.83203125" defaultRowHeight="13" x14ac:dyDescent="0.15"/>
  <cols>
    <col min="1" max="1" width="19" customWidth="1"/>
    <col min="2" max="2" width="14" customWidth="1"/>
    <col min="3" max="3" width="11.6640625" customWidth="1"/>
    <col min="4" max="4" width="14" customWidth="1"/>
    <col min="5" max="5" width="12.1640625" customWidth="1"/>
    <col min="6" max="6" width="12" customWidth="1"/>
    <col min="7" max="7" width="13.33203125" customWidth="1"/>
    <col min="8" max="8" width="15.6640625" customWidth="1"/>
    <col min="9" max="9" width="8.33203125" customWidth="1"/>
    <col min="10" max="10" width="9.5" customWidth="1"/>
    <col min="11" max="11" width="8.33203125" customWidth="1"/>
  </cols>
  <sheetData>
    <row r="1" spans="1:14" ht="16" x14ac:dyDescent="0.2">
      <c r="A1" s="1" t="s">
        <v>749</v>
      </c>
      <c r="B1" s="5" t="s">
        <v>750</v>
      </c>
      <c r="C1" s="5" t="s">
        <v>751</v>
      </c>
      <c r="D1" s="5" t="s">
        <v>752</v>
      </c>
      <c r="E1" s="5" t="s">
        <v>753</v>
      </c>
      <c r="F1" s="5" t="s">
        <v>753</v>
      </c>
      <c r="G1" s="5" t="s">
        <v>138</v>
      </c>
      <c r="H1" s="5" t="s">
        <v>140</v>
      </c>
      <c r="I1" s="5" t="s">
        <v>754</v>
      </c>
      <c r="J1" s="5"/>
      <c r="K1" s="2"/>
      <c r="L1" s="2"/>
      <c r="M1" s="2"/>
      <c r="N1" s="2"/>
    </row>
    <row r="2" spans="1:14" x14ac:dyDescent="0.15">
      <c r="B2" s="4" t="s">
        <v>755</v>
      </c>
      <c r="C2" s="4" t="s">
        <v>405</v>
      </c>
      <c r="D2" s="4" t="s">
        <v>406</v>
      </c>
      <c r="E2" s="4" t="s">
        <v>215</v>
      </c>
      <c r="F2" s="4" t="s">
        <v>407</v>
      </c>
      <c r="G2" s="4" t="s">
        <v>759</v>
      </c>
      <c r="H2" s="4" t="s">
        <v>1257</v>
      </c>
      <c r="I2" s="4" t="s">
        <v>826</v>
      </c>
      <c r="J2" s="2"/>
      <c r="K2" s="4"/>
    </row>
    <row r="3" spans="1:14" x14ac:dyDescent="0.15">
      <c r="B3" s="2" t="s">
        <v>1474</v>
      </c>
      <c r="C3" s="2" t="s">
        <v>1692</v>
      </c>
      <c r="D3" s="2" t="s">
        <v>1476</v>
      </c>
      <c r="E3" s="5" t="s">
        <v>1477</v>
      </c>
      <c r="F3" s="5" t="s">
        <v>1478</v>
      </c>
      <c r="G3" s="5" t="s">
        <v>1479</v>
      </c>
      <c r="H3" s="5" t="s">
        <v>1480</v>
      </c>
      <c r="I3" s="19"/>
      <c r="J3" s="2"/>
      <c r="K3" s="4"/>
    </row>
    <row r="4" spans="1:14" x14ac:dyDescent="0.15">
      <c r="A4" s="3" t="s">
        <v>1055</v>
      </c>
      <c r="B4" s="2" t="s">
        <v>610</v>
      </c>
      <c r="C4" s="2" t="s">
        <v>610</v>
      </c>
      <c r="D4" s="2" t="s">
        <v>1481</v>
      </c>
      <c r="E4" s="2"/>
      <c r="F4" s="2"/>
      <c r="G4" s="2"/>
      <c r="H4" s="2"/>
      <c r="I4" s="7" t="s">
        <v>1482</v>
      </c>
      <c r="J4" s="2"/>
      <c r="K4" s="19"/>
    </row>
    <row r="5" spans="1:14" x14ac:dyDescent="0.15">
      <c r="A5" s="3" t="s">
        <v>106</v>
      </c>
      <c r="B5" s="2" t="s">
        <v>43</v>
      </c>
      <c r="C5" s="2" t="s">
        <v>43</v>
      </c>
      <c r="D5" s="2" t="s">
        <v>617</v>
      </c>
      <c r="E5" s="2"/>
      <c r="F5" s="2"/>
      <c r="G5" s="2"/>
      <c r="H5" s="2"/>
      <c r="I5" s="7"/>
      <c r="J5" s="2"/>
      <c r="K5" s="7"/>
    </row>
    <row r="6" spans="1:14" x14ac:dyDescent="0.15">
      <c r="A6" s="3" t="s">
        <v>1258</v>
      </c>
      <c r="B6" s="2"/>
      <c r="C6" s="2" t="s">
        <v>1483</v>
      </c>
      <c r="D6" s="2"/>
      <c r="E6" s="2"/>
      <c r="F6" s="2"/>
      <c r="G6" s="2"/>
      <c r="H6" s="2"/>
      <c r="I6" s="7"/>
      <c r="J6" s="2"/>
      <c r="K6" s="7"/>
    </row>
    <row r="7" spans="1:14" x14ac:dyDescent="0.15">
      <c r="A7" s="3" t="s">
        <v>35</v>
      </c>
      <c r="B7" s="2" t="s">
        <v>1268</v>
      </c>
      <c r="C7" s="2"/>
      <c r="D7" s="2"/>
      <c r="E7" s="2"/>
      <c r="F7" s="2"/>
      <c r="G7" s="2"/>
      <c r="H7" s="2"/>
      <c r="I7" s="7"/>
      <c r="J7" s="2"/>
      <c r="K7" s="7"/>
    </row>
    <row r="8" spans="1:14" x14ac:dyDescent="0.15">
      <c r="A8" s="3" t="s">
        <v>1260</v>
      </c>
      <c r="B8" s="2" t="s">
        <v>1262</v>
      </c>
      <c r="C8" s="2" t="s">
        <v>1268</v>
      </c>
      <c r="D8" s="2" t="s">
        <v>841</v>
      </c>
      <c r="E8" s="2"/>
      <c r="F8" s="2"/>
      <c r="G8" s="2"/>
      <c r="H8" s="2"/>
      <c r="I8" s="7"/>
      <c r="J8" s="2"/>
      <c r="K8" s="7"/>
    </row>
    <row r="9" spans="1:14" x14ac:dyDescent="0.15">
      <c r="A9" s="3" t="s">
        <v>609</v>
      </c>
      <c r="B9" s="2" t="s">
        <v>1475</v>
      </c>
      <c r="C9" s="2"/>
      <c r="D9" s="2" t="s">
        <v>1269</v>
      </c>
      <c r="E9" s="2" t="s">
        <v>610</v>
      </c>
      <c r="F9" s="2"/>
      <c r="G9" s="2"/>
      <c r="H9" s="2" t="s">
        <v>610</v>
      </c>
      <c r="I9" s="7" t="s">
        <v>1270</v>
      </c>
      <c r="J9" s="2"/>
      <c r="K9" s="7"/>
    </row>
    <row r="10" spans="1:14" x14ac:dyDescent="0.15">
      <c r="A10" s="3" t="s">
        <v>1163</v>
      </c>
      <c r="B10" s="2" t="s">
        <v>1259</v>
      </c>
      <c r="C10" s="2" t="s">
        <v>1475</v>
      </c>
      <c r="D10" s="2"/>
      <c r="E10" s="2"/>
      <c r="F10" s="2"/>
      <c r="G10" s="2"/>
      <c r="H10" s="2"/>
      <c r="I10" s="7"/>
      <c r="J10" s="2"/>
      <c r="K10" s="7"/>
    </row>
    <row r="11" spans="1:14" x14ac:dyDescent="0.15">
      <c r="A11" s="3" t="s">
        <v>1271</v>
      </c>
      <c r="B11" s="2"/>
      <c r="C11" s="2"/>
      <c r="D11" s="2"/>
      <c r="E11" s="2"/>
      <c r="F11" s="2"/>
      <c r="G11" s="2"/>
      <c r="H11" s="2"/>
      <c r="I11" s="7"/>
      <c r="J11" s="2"/>
      <c r="K11" s="7"/>
    </row>
    <row r="12" spans="1:14" x14ac:dyDescent="0.15">
      <c r="A12" s="3" t="s">
        <v>728</v>
      </c>
      <c r="B12" s="2" t="s">
        <v>1261</v>
      </c>
      <c r="C12" s="2" t="s">
        <v>1259</v>
      </c>
      <c r="D12" s="2" t="s">
        <v>1262</v>
      </c>
      <c r="E12" s="2"/>
      <c r="F12" s="2"/>
      <c r="G12" s="2"/>
      <c r="H12" s="2"/>
      <c r="I12" s="7"/>
      <c r="J12" s="2"/>
      <c r="K12" s="7"/>
    </row>
    <row r="13" spans="1:14" x14ac:dyDescent="0.15">
      <c r="A13" s="3" t="s">
        <v>1160</v>
      </c>
      <c r="B13" s="2" t="s">
        <v>301</v>
      </c>
      <c r="C13" s="2" t="s">
        <v>1261</v>
      </c>
      <c r="D13" s="2" t="s">
        <v>1259</v>
      </c>
      <c r="E13" s="2"/>
      <c r="F13" s="2"/>
      <c r="G13" s="2"/>
      <c r="H13" s="2"/>
      <c r="I13" s="7"/>
      <c r="J13" s="2"/>
      <c r="K13" s="7"/>
    </row>
    <row r="14" spans="1:14" x14ac:dyDescent="0.15">
      <c r="A14" t="s">
        <v>614</v>
      </c>
      <c r="B14" s="2" t="s">
        <v>1161</v>
      </c>
      <c r="C14" s="2" t="s">
        <v>1051</v>
      </c>
      <c r="D14" s="2" t="s">
        <v>1261</v>
      </c>
      <c r="E14" s="2"/>
      <c r="F14" s="2"/>
      <c r="G14" s="2"/>
      <c r="H14" s="2"/>
      <c r="I14" s="7"/>
      <c r="J14" s="2"/>
      <c r="K14" s="7"/>
    </row>
    <row r="15" spans="1:14" x14ac:dyDescent="0.15">
      <c r="A15" t="s">
        <v>1052</v>
      </c>
      <c r="B15" s="2" t="s">
        <v>1065</v>
      </c>
      <c r="C15" s="2" t="s">
        <v>1161</v>
      </c>
      <c r="D15" s="2" t="s">
        <v>1159</v>
      </c>
      <c r="E15" s="2"/>
      <c r="F15" s="2"/>
      <c r="G15" s="2"/>
      <c r="H15" s="2"/>
      <c r="I15" s="7"/>
      <c r="J15" s="2"/>
      <c r="K15" s="16"/>
    </row>
    <row r="16" spans="1:14" x14ac:dyDescent="0.15">
      <c r="A16" t="s">
        <v>1263</v>
      </c>
      <c r="B16" s="2"/>
      <c r="C16" s="2" t="s">
        <v>1065</v>
      </c>
      <c r="D16" s="2" t="s">
        <v>300</v>
      </c>
      <c r="E16" s="2"/>
      <c r="F16" s="2"/>
      <c r="G16" s="2"/>
      <c r="H16" s="2"/>
      <c r="I16" s="24"/>
      <c r="J16" s="2"/>
      <c r="K16" s="16"/>
    </row>
    <row r="17" spans="1:11" x14ac:dyDescent="0.15">
      <c r="A17" t="s">
        <v>1166</v>
      </c>
      <c r="B17" s="2"/>
      <c r="C17" s="2"/>
      <c r="D17" s="2" t="s">
        <v>331</v>
      </c>
      <c r="E17" s="2"/>
      <c r="F17" s="2"/>
      <c r="G17" s="2"/>
      <c r="H17" s="2"/>
      <c r="I17" s="2"/>
      <c r="J17" s="2"/>
      <c r="K17" s="16"/>
    </row>
    <row r="18" spans="1:11" x14ac:dyDescent="0.15">
      <c r="B18" s="2"/>
      <c r="C18" s="2"/>
      <c r="D18" s="2"/>
      <c r="E18" s="2"/>
      <c r="F18" s="2"/>
      <c r="G18" s="2"/>
      <c r="H18" s="2"/>
      <c r="I18" s="24" t="s">
        <v>1066</v>
      </c>
      <c r="J18" s="2"/>
      <c r="K18" s="12"/>
    </row>
    <row r="19" spans="1:11" x14ac:dyDescent="0.15">
      <c r="B19" s="2"/>
      <c r="C19" s="2"/>
      <c r="D19" s="2"/>
      <c r="E19" s="2"/>
      <c r="F19" s="2"/>
      <c r="G19" s="2"/>
      <c r="H19" s="2"/>
      <c r="I19" s="2"/>
      <c r="J19" s="2"/>
    </row>
    <row r="20" spans="1:11" ht="16" x14ac:dyDescent="0.2">
      <c r="A20" s="1"/>
      <c r="B20" s="5"/>
      <c r="C20" s="2"/>
      <c r="D20" s="5"/>
      <c r="E20" s="5"/>
      <c r="F20" s="5"/>
      <c r="G20" s="5"/>
      <c r="H20" s="5"/>
      <c r="I20" s="5"/>
      <c r="J20" s="5"/>
    </row>
    <row r="21" spans="1:11" s="3" customForma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15">
      <c r="B22" s="2"/>
      <c r="C22" s="2"/>
      <c r="D22" s="2"/>
      <c r="E22" s="2"/>
      <c r="F22" s="2"/>
      <c r="G22" s="2"/>
      <c r="H22" s="2"/>
      <c r="I22" s="4"/>
      <c r="J22" s="2"/>
      <c r="K22" s="4"/>
    </row>
    <row r="23" spans="1:11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7"/>
    </row>
    <row r="24" spans="1:11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7"/>
    </row>
    <row r="25" spans="1:1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7"/>
    </row>
    <row r="26" spans="1:11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7"/>
    </row>
    <row r="27" spans="1:11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19"/>
    </row>
    <row r="28" spans="1:11" x14ac:dyDescent="0.15">
      <c r="A28" s="3"/>
      <c r="B28" s="2"/>
      <c r="C28" s="2"/>
      <c r="D28" s="2"/>
      <c r="E28" s="2"/>
      <c r="F28" s="2"/>
      <c r="G28" s="2"/>
      <c r="H28" s="2"/>
      <c r="I28" s="4"/>
      <c r="J28" s="2"/>
      <c r="K28" s="7"/>
    </row>
    <row r="29" spans="1:11" x14ac:dyDescent="0.15">
      <c r="A29" s="3"/>
      <c r="B29" s="2"/>
      <c r="C29" s="2"/>
      <c r="D29" s="2"/>
      <c r="E29" s="2"/>
      <c r="F29" s="2"/>
      <c r="G29" s="2"/>
      <c r="H29" s="2"/>
      <c r="I29" s="4"/>
      <c r="J29" s="2"/>
      <c r="K29" s="7"/>
    </row>
    <row r="30" spans="1:11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7"/>
    </row>
    <row r="31" spans="1:11" s="14" customFormat="1" x14ac:dyDescent="0.1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7"/>
    </row>
    <row r="33" spans="1:11" x14ac:dyDescent="0.15">
      <c r="B33" s="2"/>
      <c r="C33" s="2"/>
      <c r="D33" s="2"/>
      <c r="E33" s="2"/>
      <c r="F33" s="2"/>
      <c r="G33" s="2"/>
      <c r="H33" s="2"/>
      <c r="I33" s="2"/>
      <c r="J33" s="2"/>
      <c r="K33" s="7"/>
    </row>
    <row r="34" spans="1:11" x14ac:dyDescent="0.15">
      <c r="B34" s="2"/>
      <c r="C34" s="2"/>
      <c r="D34" s="2"/>
      <c r="E34" s="2"/>
      <c r="F34" s="2"/>
      <c r="G34" s="2"/>
      <c r="H34" s="2"/>
      <c r="I34" s="2"/>
      <c r="J34" s="2"/>
      <c r="K34" s="7"/>
    </row>
    <row r="35" spans="1:11" x14ac:dyDescent="0.15">
      <c r="B35" s="2"/>
      <c r="C35" s="2"/>
      <c r="D35" s="2"/>
      <c r="E35" s="2"/>
      <c r="F35" s="2"/>
      <c r="G35" s="2"/>
      <c r="H35" s="2"/>
      <c r="I35" s="2"/>
      <c r="J35" s="2"/>
      <c r="K35" s="7"/>
    </row>
    <row r="36" spans="1:11" x14ac:dyDescent="0.15">
      <c r="B36" s="2"/>
      <c r="C36" s="2"/>
      <c r="D36" s="2"/>
      <c r="E36" s="2"/>
      <c r="F36" s="2"/>
      <c r="G36" s="2"/>
      <c r="H36" s="2"/>
      <c r="I36" s="24"/>
      <c r="J36" s="2"/>
      <c r="K36" s="7"/>
    </row>
    <row r="37" spans="1:11" x14ac:dyDescent="0.15">
      <c r="B37" s="2"/>
      <c r="C37" s="2"/>
      <c r="D37" s="2"/>
      <c r="E37" s="2"/>
      <c r="F37" s="2"/>
      <c r="G37" s="2"/>
      <c r="H37" s="2"/>
      <c r="I37" s="2"/>
      <c r="J37" s="2"/>
      <c r="K37" s="12"/>
    </row>
    <row r="38" spans="1:11" x14ac:dyDescent="0.15">
      <c r="B38" s="2"/>
      <c r="C38" s="2"/>
      <c r="D38" s="2"/>
      <c r="E38" s="2"/>
      <c r="F38" s="2"/>
      <c r="G38" s="2"/>
      <c r="H38" s="2"/>
      <c r="I38" s="2"/>
      <c r="J38" s="2"/>
    </row>
    <row r="39" spans="1:11" ht="16" x14ac:dyDescent="0.2">
      <c r="A39" s="1"/>
      <c r="B39" s="5"/>
      <c r="C39" s="5"/>
      <c r="D39" s="5"/>
      <c r="E39" s="5"/>
      <c r="F39" s="5"/>
      <c r="G39" s="5"/>
      <c r="H39" s="5"/>
      <c r="I39" s="5"/>
      <c r="J39" s="5"/>
    </row>
    <row r="40" spans="1:11" x14ac:dyDescent="0.15">
      <c r="B40" s="2"/>
      <c r="C40" s="2"/>
      <c r="D40" s="2"/>
      <c r="E40" s="2"/>
      <c r="F40" s="2"/>
      <c r="G40" s="2"/>
      <c r="H40" s="2"/>
      <c r="I40" s="2"/>
      <c r="J40" s="2"/>
      <c r="K40" s="4"/>
    </row>
    <row r="41" spans="1:11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7"/>
    </row>
    <row r="42" spans="1:11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7"/>
    </row>
    <row r="43" spans="1:11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7"/>
    </row>
    <row r="44" spans="1:11" x14ac:dyDescent="0.15">
      <c r="A44" s="3"/>
      <c r="B44" s="2"/>
      <c r="C44" s="2"/>
      <c r="D44" s="2"/>
      <c r="E44" s="2"/>
      <c r="F44" s="2"/>
      <c r="G44" s="15"/>
      <c r="H44" s="15"/>
      <c r="I44" s="2"/>
      <c r="J44" s="2"/>
      <c r="K44" s="7"/>
    </row>
    <row r="45" spans="1:11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7"/>
    </row>
    <row r="46" spans="1:11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7"/>
    </row>
    <row r="47" spans="1:11" x14ac:dyDescent="0.15">
      <c r="A47" s="3"/>
      <c r="B47" s="2"/>
      <c r="C47" s="2"/>
      <c r="D47" s="2"/>
      <c r="E47" s="2"/>
      <c r="F47" s="2"/>
      <c r="G47" s="2"/>
      <c r="H47" s="2"/>
      <c r="I47" s="2"/>
      <c r="J47" s="2"/>
      <c r="K47" s="7"/>
    </row>
    <row r="48" spans="1:11" x14ac:dyDescent="0.15">
      <c r="A48" s="3"/>
      <c r="B48" s="2"/>
      <c r="C48" s="2"/>
      <c r="D48" s="2"/>
      <c r="E48" s="2"/>
      <c r="F48" s="2"/>
      <c r="G48" s="2"/>
      <c r="H48" s="2"/>
      <c r="I48" s="2"/>
      <c r="J48" s="2"/>
      <c r="K48" s="19"/>
    </row>
    <row r="49" spans="1:21" x14ac:dyDescent="0.15">
      <c r="B49" s="2"/>
      <c r="C49" s="2"/>
      <c r="D49" s="2"/>
      <c r="E49" s="2"/>
      <c r="F49" s="2"/>
      <c r="G49" s="2"/>
      <c r="H49" s="2"/>
      <c r="I49" s="2"/>
      <c r="J49" s="2"/>
      <c r="K49" s="7"/>
    </row>
    <row r="50" spans="1:21" x14ac:dyDescent="0.15">
      <c r="B50" s="2"/>
      <c r="C50" s="2"/>
      <c r="D50" s="2"/>
      <c r="E50" s="2"/>
      <c r="F50" s="2"/>
      <c r="G50" s="2"/>
      <c r="H50" s="2"/>
      <c r="I50" s="18"/>
      <c r="J50" s="2"/>
      <c r="K50" s="7"/>
    </row>
    <row r="51" spans="1:21" x14ac:dyDescent="0.15">
      <c r="B51" s="2"/>
      <c r="C51" s="2"/>
      <c r="D51" s="2"/>
      <c r="E51" s="2"/>
      <c r="F51" s="2"/>
      <c r="G51" s="2"/>
      <c r="H51" s="2"/>
      <c r="I51" s="2"/>
      <c r="J51" s="2"/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15">
      <c r="B52" s="2"/>
      <c r="C52" s="2"/>
      <c r="D52" s="2"/>
      <c r="E52" s="2"/>
      <c r="F52" s="2"/>
      <c r="G52" s="2"/>
      <c r="H52" s="2"/>
      <c r="I52" s="2"/>
      <c r="J52" s="2"/>
      <c r="K52" s="7"/>
    </row>
    <row r="53" spans="1:21" x14ac:dyDescent="0.15">
      <c r="B53" s="2"/>
      <c r="C53" s="2"/>
      <c r="D53" s="2"/>
      <c r="E53" s="2"/>
      <c r="F53" s="2"/>
      <c r="G53" s="2"/>
      <c r="H53" s="2"/>
      <c r="I53" s="2"/>
      <c r="J53" s="2"/>
      <c r="K53" s="7"/>
    </row>
    <row r="54" spans="1:21" x14ac:dyDescent="0.15">
      <c r="B54" s="2"/>
      <c r="C54" s="2"/>
      <c r="D54" s="2"/>
      <c r="E54" s="2"/>
      <c r="F54" s="2"/>
      <c r="G54" s="2"/>
      <c r="H54" s="2"/>
      <c r="I54" s="2"/>
      <c r="J54" s="2"/>
      <c r="K54" s="12"/>
    </row>
    <row r="55" spans="1:21" x14ac:dyDescent="0.15">
      <c r="B55" s="2"/>
      <c r="C55" s="2"/>
      <c r="D55" s="2"/>
      <c r="E55" s="2"/>
      <c r="F55" s="2"/>
      <c r="G55" s="2"/>
      <c r="H55" s="2"/>
      <c r="I55" s="2"/>
      <c r="J55" s="2"/>
    </row>
    <row r="56" spans="1:21" ht="16" x14ac:dyDescent="0.2">
      <c r="A56" s="1"/>
      <c r="B56" s="5"/>
      <c r="C56" s="5"/>
      <c r="D56" s="5"/>
      <c r="E56" s="2"/>
      <c r="F56" s="5"/>
      <c r="G56" s="5"/>
      <c r="H56" s="5"/>
      <c r="I56" s="5"/>
      <c r="J56" s="2"/>
    </row>
    <row r="57" spans="1:21" x14ac:dyDescent="0.15">
      <c r="B57" s="2"/>
      <c r="C57" s="2"/>
      <c r="D57" s="2"/>
      <c r="E57" s="2"/>
      <c r="F57" s="2"/>
      <c r="G57" s="2"/>
      <c r="H57" s="2"/>
      <c r="I57" s="2"/>
      <c r="J57" s="10"/>
      <c r="K57" s="4"/>
    </row>
    <row r="58" spans="1:21" x14ac:dyDescent="0.15">
      <c r="A58" s="3"/>
      <c r="B58" s="2"/>
      <c r="C58" s="5"/>
      <c r="D58" s="5"/>
      <c r="E58" s="5"/>
      <c r="F58" s="5"/>
      <c r="G58" s="5"/>
      <c r="H58" s="5"/>
      <c r="I58" s="5"/>
      <c r="J58" s="8"/>
      <c r="K58" s="9"/>
    </row>
    <row r="59" spans="1:21" x14ac:dyDescent="0.15">
      <c r="A59" s="3"/>
      <c r="B59" s="2"/>
      <c r="C59" s="5"/>
      <c r="D59" s="5"/>
      <c r="E59" s="5"/>
      <c r="F59" s="5"/>
      <c r="G59" s="5"/>
      <c r="H59" s="5"/>
      <c r="I59" s="5"/>
      <c r="J59" s="8"/>
      <c r="K59" s="20"/>
    </row>
    <row r="60" spans="1:21" x14ac:dyDescent="0.15">
      <c r="A60" s="3"/>
      <c r="B60" s="2"/>
      <c r="C60" s="5"/>
      <c r="D60" s="5"/>
      <c r="E60" s="5"/>
      <c r="F60" s="5"/>
      <c r="G60" s="5"/>
      <c r="H60" s="5"/>
      <c r="I60" s="5"/>
      <c r="J60" s="8"/>
      <c r="K60" s="9"/>
      <c r="L60" s="2"/>
      <c r="M60" s="2"/>
      <c r="N60" s="2"/>
      <c r="O60" s="2"/>
      <c r="P60" s="2"/>
      <c r="Q60" s="2"/>
      <c r="R60" s="2"/>
    </row>
    <row r="61" spans="1:21" x14ac:dyDescent="0.15">
      <c r="A61" s="3"/>
      <c r="B61" s="2"/>
      <c r="C61" s="5"/>
      <c r="D61" s="5"/>
      <c r="E61" s="5"/>
      <c r="F61" s="5"/>
      <c r="G61" s="5"/>
      <c r="H61" s="5"/>
      <c r="I61" s="5"/>
      <c r="J61" s="8"/>
      <c r="K61" s="9"/>
      <c r="L61" s="2"/>
      <c r="M61" s="2"/>
      <c r="N61" s="2"/>
      <c r="O61" s="2"/>
      <c r="P61" s="2"/>
      <c r="Q61" s="2"/>
      <c r="R61" s="2"/>
    </row>
    <row r="62" spans="1:21" x14ac:dyDescent="0.15">
      <c r="A62" s="3"/>
      <c r="B62" s="2"/>
      <c r="C62" s="5"/>
      <c r="D62" s="5"/>
      <c r="E62" s="5"/>
      <c r="F62" s="5"/>
      <c r="G62" s="5"/>
      <c r="H62" s="5"/>
      <c r="I62" s="5"/>
      <c r="J62" s="8"/>
      <c r="K62" s="7"/>
      <c r="L62" s="2"/>
      <c r="M62" s="2"/>
      <c r="N62" s="2"/>
      <c r="O62" s="2"/>
      <c r="P62" s="2"/>
      <c r="Q62" s="2"/>
      <c r="R62" s="2"/>
    </row>
    <row r="63" spans="1:21" x14ac:dyDescent="0.15">
      <c r="A63" s="3"/>
      <c r="C63" s="5"/>
      <c r="D63" s="5"/>
      <c r="E63" s="5"/>
      <c r="F63" s="5"/>
      <c r="G63" s="5"/>
      <c r="H63" s="5"/>
      <c r="I63" s="5"/>
      <c r="J63" s="8"/>
      <c r="K63" s="9"/>
    </row>
    <row r="64" spans="1:21" x14ac:dyDescent="0.15">
      <c r="A64" s="3"/>
      <c r="C64" s="5"/>
      <c r="D64" s="6"/>
      <c r="E64" s="5"/>
      <c r="F64" s="5"/>
      <c r="G64" s="5"/>
      <c r="H64" s="5"/>
      <c r="I64" s="5"/>
      <c r="J64" s="8"/>
      <c r="K64" s="9"/>
    </row>
    <row r="65" spans="1:11" x14ac:dyDescent="0.15">
      <c r="A65" s="3"/>
      <c r="C65" s="5"/>
      <c r="D65" s="6"/>
      <c r="E65" s="5"/>
      <c r="F65" s="5"/>
      <c r="G65" s="5"/>
      <c r="H65" s="5"/>
      <c r="I65" s="5"/>
      <c r="J65" s="8"/>
      <c r="K65" s="9"/>
    </row>
    <row r="66" spans="1:11" x14ac:dyDescent="0.15">
      <c r="A66" s="3"/>
      <c r="C66" s="5"/>
      <c r="D66" s="6"/>
      <c r="E66" s="5"/>
      <c r="F66" s="5"/>
      <c r="G66" s="5"/>
      <c r="H66" s="5"/>
      <c r="I66" s="5"/>
      <c r="J66" s="8"/>
      <c r="K66" s="9"/>
    </row>
    <row r="67" spans="1:11" x14ac:dyDescent="0.15">
      <c r="C67" s="6"/>
      <c r="D67" s="6"/>
      <c r="E67" s="6"/>
      <c r="F67" s="5"/>
      <c r="G67" s="5"/>
      <c r="H67" s="5"/>
      <c r="I67" s="5"/>
      <c r="J67" s="6"/>
      <c r="K67" s="13"/>
    </row>
    <row r="68" spans="1:11" ht="16" x14ac:dyDescent="0.2">
      <c r="A68" s="1"/>
      <c r="B68" s="5"/>
      <c r="C68" s="5"/>
      <c r="D68" s="5"/>
      <c r="E68" s="5"/>
      <c r="F68" s="5"/>
      <c r="G68" s="5"/>
      <c r="H68" s="5"/>
      <c r="I68" s="5"/>
      <c r="J68" s="2"/>
      <c r="K68" s="4"/>
    </row>
    <row r="69" spans="1:11" x14ac:dyDescent="0.15">
      <c r="B69" s="5"/>
      <c r="C69" s="5"/>
      <c r="D69" s="5"/>
      <c r="E69" s="5"/>
      <c r="F69" s="5"/>
      <c r="G69" s="5"/>
      <c r="H69" s="5"/>
      <c r="I69" s="5"/>
      <c r="J69" s="2"/>
      <c r="K69" s="4"/>
    </row>
    <row r="70" spans="1:11" x14ac:dyDescent="0.15">
      <c r="A70" s="3"/>
      <c r="B70" s="4"/>
      <c r="C70" s="2"/>
      <c r="D70" s="2"/>
      <c r="E70" s="2"/>
      <c r="F70" s="2"/>
      <c r="G70" s="2"/>
      <c r="H70" s="2"/>
      <c r="I70" s="2"/>
      <c r="J70" s="2"/>
      <c r="K70" s="7"/>
    </row>
    <row r="71" spans="1:11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7"/>
    </row>
    <row r="72" spans="1:11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7"/>
    </row>
    <row r="73" spans="1:11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19"/>
    </row>
    <row r="74" spans="1:11" x14ac:dyDescent="0.15">
      <c r="A74" s="3"/>
      <c r="B74" s="2"/>
      <c r="C74" s="2"/>
      <c r="D74" s="2"/>
      <c r="E74" s="2"/>
      <c r="F74" s="2"/>
      <c r="G74" s="2"/>
      <c r="H74" s="2"/>
      <c r="I74" s="2"/>
      <c r="J74" s="2"/>
      <c r="K74" s="7"/>
    </row>
    <row r="75" spans="1:11" x14ac:dyDescent="0.15">
      <c r="A75" s="3"/>
      <c r="B75" s="2"/>
      <c r="C75" s="2"/>
      <c r="D75" s="2"/>
      <c r="E75" s="2"/>
      <c r="F75" s="2"/>
      <c r="G75" s="2"/>
      <c r="H75" s="2"/>
      <c r="I75" s="2"/>
      <c r="J75" s="2"/>
      <c r="K75" s="7"/>
    </row>
    <row r="76" spans="1:11" x14ac:dyDescent="0.15">
      <c r="B76" s="2"/>
      <c r="C76" s="2"/>
      <c r="D76" s="2"/>
      <c r="E76" s="2"/>
      <c r="F76" s="2"/>
      <c r="G76" s="2"/>
      <c r="H76" s="2"/>
      <c r="I76" s="2"/>
      <c r="J76" s="2"/>
      <c r="K76" s="12"/>
    </row>
    <row r="77" spans="1:11" x14ac:dyDescent="0.15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15"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15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1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15">
      <c r="B81" s="2"/>
      <c r="C81" s="2"/>
      <c r="D81" s="2"/>
      <c r="E81" s="2"/>
      <c r="F81" s="2"/>
      <c r="G81" s="2"/>
      <c r="H81" s="2"/>
      <c r="I81" s="2"/>
      <c r="J81" s="2"/>
    </row>
  </sheetData>
  <phoneticPr fontId="9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1966-1967</oddHeader>
  </headerFooter>
  <rowBreaks count="1" manualBreakCount="1">
    <brk id="3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78"/>
  <sheetViews>
    <sheetView workbookViewId="0">
      <pane xSplit="1" topLeftCell="B1" activePane="topRight" state="frozen"/>
      <selection pane="topRight" activeCell="D47" sqref="D47"/>
    </sheetView>
  </sheetViews>
  <sheetFormatPr baseColWidth="10" defaultColWidth="8.83203125" defaultRowHeight="13" x14ac:dyDescent="0.15"/>
  <cols>
    <col min="1" max="1" width="20" customWidth="1"/>
    <col min="2" max="2" width="14.6640625" customWidth="1"/>
    <col min="3" max="3" width="15.1640625" customWidth="1"/>
    <col min="4" max="4" width="14" customWidth="1"/>
    <col min="5" max="5" width="14.83203125" customWidth="1"/>
    <col min="6" max="6" width="18.83203125" customWidth="1"/>
    <col min="7" max="7" width="12.5" customWidth="1"/>
    <col min="8" max="8" width="15" customWidth="1"/>
    <col min="9" max="9" width="18.6640625" customWidth="1"/>
    <col min="10" max="10" width="16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726</v>
      </c>
      <c r="C1" s="26" t="s">
        <v>138</v>
      </c>
      <c r="D1" s="26" t="s">
        <v>110</v>
      </c>
      <c r="E1" s="26" t="s">
        <v>138</v>
      </c>
      <c r="F1" s="26" t="s">
        <v>143</v>
      </c>
      <c r="G1" s="26" t="s">
        <v>109</v>
      </c>
      <c r="H1" s="26" t="s">
        <v>140</v>
      </c>
      <c r="I1" s="26" t="s">
        <v>139</v>
      </c>
      <c r="J1" s="26" t="s">
        <v>141</v>
      </c>
      <c r="K1" s="27" t="s">
        <v>703</v>
      </c>
      <c r="L1" s="2"/>
      <c r="M1" s="2"/>
      <c r="N1" s="2"/>
      <c r="O1" s="2"/>
    </row>
    <row r="2" spans="1:15" s="3" customFormat="1" x14ac:dyDescent="0.15">
      <c r="A2" s="34"/>
      <c r="B2" s="29" t="s">
        <v>406</v>
      </c>
      <c r="C2" s="29" t="s">
        <v>299</v>
      </c>
      <c r="D2" s="29" t="s">
        <v>971</v>
      </c>
      <c r="E2" s="29" t="s">
        <v>277</v>
      </c>
      <c r="F2" s="29" t="s">
        <v>764</v>
      </c>
      <c r="G2" s="29" t="s">
        <v>276</v>
      </c>
      <c r="H2" s="29" t="s">
        <v>943</v>
      </c>
      <c r="I2" s="29" t="s">
        <v>388</v>
      </c>
      <c r="J2" s="29" t="s">
        <v>343</v>
      </c>
      <c r="K2" s="30" t="s">
        <v>826</v>
      </c>
      <c r="L2" s="4"/>
    </row>
    <row r="3" spans="1:15" x14ac:dyDescent="0.15">
      <c r="A3" s="28"/>
      <c r="B3" s="31" t="s">
        <v>765</v>
      </c>
      <c r="C3" s="31" t="s">
        <v>766</v>
      </c>
      <c r="D3" s="31" t="s">
        <v>545</v>
      </c>
      <c r="E3" s="69" t="s">
        <v>546</v>
      </c>
      <c r="F3" s="31" t="s">
        <v>548</v>
      </c>
      <c r="G3" s="31" t="s">
        <v>549</v>
      </c>
      <c r="H3" s="31" t="s">
        <v>774</v>
      </c>
      <c r="I3" s="82" t="s">
        <v>552</v>
      </c>
      <c r="J3" s="32" t="s">
        <v>553</v>
      </c>
      <c r="K3" s="33"/>
      <c r="L3" s="4"/>
    </row>
    <row r="4" spans="1:15" x14ac:dyDescent="0.15">
      <c r="A4" s="34" t="s">
        <v>967</v>
      </c>
      <c r="B4" s="31" t="s">
        <v>1481</v>
      </c>
      <c r="C4" s="31" t="s">
        <v>610</v>
      </c>
      <c r="D4" s="31" t="s">
        <v>613</v>
      </c>
      <c r="E4" s="31" t="s">
        <v>841</v>
      </c>
      <c r="F4" s="31" t="s">
        <v>1475</v>
      </c>
      <c r="G4" s="31" t="s">
        <v>734</v>
      </c>
      <c r="H4" s="31" t="s">
        <v>613</v>
      </c>
      <c r="I4" s="31" t="s">
        <v>1268</v>
      </c>
      <c r="J4" s="31" t="s">
        <v>41</v>
      </c>
      <c r="K4" s="33" t="s">
        <v>598</v>
      </c>
      <c r="L4" s="19"/>
    </row>
    <row r="5" spans="1:15" x14ac:dyDescent="0.15">
      <c r="A5" s="34" t="s">
        <v>624</v>
      </c>
      <c r="B5" s="31" t="s">
        <v>43</v>
      </c>
      <c r="C5" s="31"/>
      <c r="D5" s="31" t="s">
        <v>737</v>
      </c>
      <c r="E5" s="31" t="s">
        <v>300</v>
      </c>
      <c r="F5" s="31" t="s">
        <v>1053</v>
      </c>
      <c r="G5" s="31" t="s">
        <v>1051</v>
      </c>
      <c r="H5" s="31" t="s">
        <v>729</v>
      </c>
      <c r="I5" s="31" t="s">
        <v>1053</v>
      </c>
      <c r="J5" s="31" t="s">
        <v>735</v>
      </c>
      <c r="K5" s="61" t="s">
        <v>501</v>
      </c>
      <c r="L5" s="7"/>
    </row>
    <row r="6" spans="1:15" x14ac:dyDescent="0.15">
      <c r="A6" s="34" t="s">
        <v>179</v>
      </c>
      <c r="B6" s="31" t="s">
        <v>841</v>
      </c>
      <c r="C6" s="31" t="s">
        <v>617</v>
      </c>
      <c r="D6" s="31" t="s">
        <v>1259</v>
      </c>
      <c r="E6" s="31" t="s">
        <v>1262</v>
      </c>
      <c r="F6" s="31" t="s">
        <v>840</v>
      </c>
      <c r="G6" s="31" t="s">
        <v>838</v>
      </c>
      <c r="H6" s="31" t="s">
        <v>1475</v>
      </c>
      <c r="I6" s="31" t="s">
        <v>1483</v>
      </c>
      <c r="J6" s="31"/>
      <c r="K6" s="61" t="s">
        <v>391</v>
      </c>
      <c r="L6" s="7"/>
    </row>
    <row r="7" spans="1:15" x14ac:dyDescent="0.15">
      <c r="A7" s="34" t="s">
        <v>1131</v>
      </c>
      <c r="B7" s="31" t="s">
        <v>838</v>
      </c>
      <c r="C7" s="31" t="s">
        <v>841</v>
      </c>
      <c r="D7" s="31" t="s">
        <v>734</v>
      </c>
      <c r="E7" s="31" t="s">
        <v>41</v>
      </c>
      <c r="F7" s="29" t="s">
        <v>1481</v>
      </c>
      <c r="G7" s="31"/>
      <c r="H7" s="31" t="s">
        <v>1481</v>
      </c>
      <c r="I7" s="31" t="s">
        <v>41</v>
      </c>
      <c r="J7" s="31"/>
      <c r="K7" s="61" t="s">
        <v>1392</v>
      </c>
      <c r="L7" s="7"/>
    </row>
    <row r="8" spans="1:15" x14ac:dyDescent="0.15">
      <c r="A8" s="34" t="s">
        <v>106</v>
      </c>
      <c r="B8" s="31" t="s">
        <v>1262</v>
      </c>
      <c r="C8" s="31" t="s">
        <v>1475</v>
      </c>
      <c r="D8" s="31" t="s">
        <v>838</v>
      </c>
      <c r="E8" s="31" t="s">
        <v>838</v>
      </c>
      <c r="F8" s="31" t="s">
        <v>613</v>
      </c>
      <c r="G8" s="31" t="s">
        <v>841</v>
      </c>
      <c r="H8" s="31"/>
      <c r="I8" s="31" t="s">
        <v>838</v>
      </c>
      <c r="J8" s="31"/>
      <c r="K8" s="61" t="s">
        <v>1392</v>
      </c>
      <c r="L8" s="7"/>
    </row>
    <row r="9" spans="1:15" x14ac:dyDescent="0.15">
      <c r="A9" s="34" t="s">
        <v>609</v>
      </c>
      <c r="B9" s="31" t="s">
        <v>1259</v>
      </c>
      <c r="C9" s="31" t="s">
        <v>1262</v>
      </c>
      <c r="D9" s="31" t="s">
        <v>41</v>
      </c>
      <c r="E9" s="31" t="s">
        <v>43</v>
      </c>
      <c r="F9" s="31" t="s">
        <v>43</v>
      </c>
      <c r="G9" s="31" t="s">
        <v>1481</v>
      </c>
      <c r="H9" s="31" t="s">
        <v>617</v>
      </c>
      <c r="I9" s="31" t="s">
        <v>617</v>
      </c>
      <c r="J9" s="31" t="s">
        <v>617</v>
      </c>
      <c r="K9" s="33" t="s">
        <v>598</v>
      </c>
      <c r="L9" s="7"/>
    </row>
    <row r="10" spans="1:15" x14ac:dyDescent="0.15">
      <c r="A10" s="34" t="s">
        <v>550</v>
      </c>
      <c r="B10" s="31" t="s">
        <v>1261</v>
      </c>
      <c r="C10" s="31" t="s">
        <v>729</v>
      </c>
      <c r="D10" s="31" t="s">
        <v>300</v>
      </c>
      <c r="E10" s="31" t="s">
        <v>301</v>
      </c>
      <c r="F10" s="31" t="s">
        <v>735</v>
      </c>
      <c r="G10" s="31" t="s">
        <v>1054</v>
      </c>
      <c r="H10" s="31" t="s">
        <v>840</v>
      </c>
      <c r="I10" s="31" t="s">
        <v>301</v>
      </c>
      <c r="J10" s="31" t="s">
        <v>840</v>
      </c>
      <c r="K10" s="61" t="s">
        <v>1459</v>
      </c>
      <c r="L10" s="7"/>
    </row>
    <row r="11" spans="1:15" x14ac:dyDescent="0.15">
      <c r="A11" s="34" t="s">
        <v>1052</v>
      </c>
      <c r="B11" s="31" t="s">
        <v>1159</v>
      </c>
      <c r="C11" s="31" t="s">
        <v>1162</v>
      </c>
      <c r="D11" s="31" t="s">
        <v>301</v>
      </c>
      <c r="E11" s="31"/>
      <c r="F11" s="31"/>
      <c r="G11" s="31"/>
      <c r="H11" s="31"/>
      <c r="I11" s="31"/>
      <c r="J11" s="31"/>
      <c r="K11" s="61" t="s">
        <v>1380</v>
      </c>
      <c r="L11" s="7"/>
    </row>
    <row r="12" spans="1:15" x14ac:dyDescent="0.15">
      <c r="A12" s="34" t="s">
        <v>1134</v>
      </c>
      <c r="B12" s="31" t="s">
        <v>1161</v>
      </c>
      <c r="C12" s="31" t="s">
        <v>301</v>
      </c>
      <c r="D12" s="31" t="s">
        <v>840</v>
      </c>
      <c r="E12" s="31" t="s">
        <v>1261</v>
      </c>
      <c r="F12" s="31" t="s">
        <v>1051</v>
      </c>
      <c r="G12" s="31" t="s">
        <v>1483</v>
      </c>
      <c r="H12" s="31"/>
      <c r="I12" s="31" t="s">
        <v>1054</v>
      </c>
      <c r="J12" s="31" t="s">
        <v>838</v>
      </c>
      <c r="K12" s="61" t="s">
        <v>501</v>
      </c>
      <c r="L12" s="7"/>
    </row>
    <row r="13" spans="1:15" x14ac:dyDescent="0.15">
      <c r="A13" s="34" t="s">
        <v>177</v>
      </c>
      <c r="B13" s="31" t="s">
        <v>331</v>
      </c>
      <c r="C13" s="31" t="s">
        <v>1161</v>
      </c>
      <c r="D13" s="31" t="s">
        <v>1162</v>
      </c>
      <c r="E13" s="31" t="s">
        <v>729</v>
      </c>
      <c r="F13" s="31" t="s">
        <v>1162</v>
      </c>
      <c r="G13" s="31" t="s">
        <v>735</v>
      </c>
      <c r="H13" s="31"/>
      <c r="I13" s="31" t="s">
        <v>735</v>
      </c>
      <c r="J13" s="31" t="s">
        <v>613</v>
      </c>
      <c r="K13" s="61" t="s">
        <v>391</v>
      </c>
      <c r="L13" s="7"/>
    </row>
    <row r="14" spans="1:15" x14ac:dyDescent="0.15">
      <c r="A14" s="65" t="s">
        <v>16</v>
      </c>
      <c r="B14" s="31"/>
      <c r="C14" s="31" t="s">
        <v>1065</v>
      </c>
      <c r="D14" s="31"/>
      <c r="E14" s="31"/>
      <c r="F14" s="43" t="s">
        <v>331</v>
      </c>
      <c r="G14" s="31" t="s">
        <v>1065</v>
      </c>
      <c r="H14" s="31"/>
      <c r="I14" s="31"/>
      <c r="J14" s="31"/>
      <c r="K14" s="61" t="s">
        <v>1380</v>
      </c>
      <c r="L14" s="7"/>
    </row>
    <row r="15" spans="1:15" x14ac:dyDescent="0.15">
      <c r="A15" s="65" t="s">
        <v>1271</v>
      </c>
      <c r="B15" s="31"/>
      <c r="C15" s="31"/>
      <c r="D15" s="31"/>
      <c r="E15" s="31" t="s">
        <v>737</v>
      </c>
      <c r="F15" s="31"/>
      <c r="G15" s="31"/>
      <c r="H15" s="31"/>
      <c r="I15" s="31"/>
      <c r="J15" s="31"/>
      <c r="K15" s="61" t="s">
        <v>424</v>
      </c>
      <c r="L15" s="16"/>
    </row>
    <row r="16" spans="1:15" x14ac:dyDescent="0.15">
      <c r="A16" s="65" t="s">
        <v>196</v>
      </c>
      <c r="B16" s="31"/>
      <c r="C16" s="31"/>
      <c r="D16" s="31"/>
      <c r="E16" s="31"/>
      <c r="F16" s="31"/>
      <c r="G16" s="31" t="s">
        <v>1053</v>
      </c>
      <c r="H16" s="31"/>
      <c r="I16" s="31" t="s">
        <v>1065</v>
      </c>
      <c r="J16" s="31" t="s">
        <v>1054</v>
      </c>
      <c r="K16" s="61" t="s">
        <v>1381</v>
      </c>
      <c r="L16" s="16"/>
    </row>
    <row r="17" spans="1:12" x14ac:dyDescent="0.15">
      <c r="A17" s="65" t="s">
        <v>1263</v>
      </c>
      <c r="B17" s="31"/>
      <c r="C17" s="31"/>
      <c r="D17" s="31"/>
      <c r="E17" s="31"/>
      <c r="F17" s="31"/>
      <c r="G17" s="31"/>
      <c r="H17" s="31" t="s">
        <v>1261</v>
      </c>
      <c r="I17" s="31"/>
      <c r="J17" s="31" t="s">
        <v>301</v>
      </c>
      <c r="K17" s="61" t="s">
        <v>622</v>
      </c>
      <c r="L17" s="12"/>
    </row>
    <row r="18" spans="1:12" x14ac:dyDescent="0.15">
      <c r="A18" s="65" t="s">
        <v>17</v>
      </c>
      <c r="B18" s="31"/>
      <c r="C18" s="31"/>
      <c r="D18" s="31"/>
      <c r="E18" s="31"/>
      <c r="F18" s="31"/>
      <c r="G18" s="31"/>
      <c r="H18" s="31" t="s">
        <v>1051</v>
      </c>
      <c r="I18" s="31"/>
      <c r="J18" s="31" t="s">
        <v>1161</v>
      </c>
      <c r="K18" s="61" t="s">
        <v>418</v>
      </c>
      <c r="L18" s="12"/>
    </row>
    <row r="19" spans="1:12" x14ac:dyDescent="0.15">
      <c r="A19" s="65" t="s">
        <v>347</v>
      </c>
      <c r="B19" s="31"/>
      <c r="C19" s="31"/>
      <c r="D19" s="31"/>
      <c r="E19" s="31"/>
      <c r="F19" s="31"/>
      <c r="G19" s="31"/>
      <c r="H19" s="31" t="s">
        <v>300</v>
      </c>
      <c r="I19" s="31"/>
      <c r="J19" s="31" t="s">
        <v>1065</v>
      </c>
      <c r="K19" s="61" t="s">
        <v>1069</v>
      </c>
    </row>
    <row r="20" spans="1:12" x14ac:dyDescent="0.15">
      <c r="A20" s="65" t="s">
        <v>1147</v>
      </c>
      <c r="B20" s="31"/>
      <c r="C20" s="31"/>
      <c r="D20" s="31"/>
      <c r="E20" s="31"/>
      <c r="F20" s="31"/>
      <c r="G20" s="31"/>
      <c r="H20" s="31" t="s">
        <v>737</v>
      </c>
      <c r="I20" s="31"/>
      <c r="J20" s="31"/>
      <c r="K20" s="61" t="s">
        <v>1038</v>
      </c>
    </row>
    <row r="21" spans="1:12" x14ac:dyDescent="0.15">
      <c r="A21" s="79"/>
      <c r="B21" s="37"/>
      <c r="C21" s="37"/>
      <c r="D21" s="37"/>
      <c r="E21" s="37"/>
      <c r="F21" s="37"/>
      <c r="G21" s="37"/>
      <c r="H21" s="37"/>
      <c r="I21" s="37"/>
      <c r="J21" s="37"/>
      <c r="K21" s="67" t="s">
        <v>1135</v>
      </c>
    </row>
    <row r="22" spans="1:12" x14ac:dyDescent="0.15">
      <c r="A22" s="80"/>
      <c r="B22" s="26"/>
      <c r="C22" s="71"/>
      <c r="D22" s="26"/>
      <c r="E22" s="26"/>
      <c r="F22" s="26"/>
      <c r="G22" s="26"/>
      <c r="H22" s="26"/>
      <c r="I22" s="26"/>
      <c r="J22" s="26"/>
      <c r="K22" s="84"/>
    </row>
    <row r="23" spans="1:12" s="14" customFormat="1" ht="16" x14ac:dyDescent="0.2">
      <c r="A23" s="41" t="s">
        <v>346</v>
      </c>
      <c r="B23" s="32" t="s">
        <v>110</v>
      </c>
      <c r="C23" s="32" t="s">
        <v>109</v>
      </c>
      <c r="D23" s="32" t="s">
        <v>138</v>
      </c>
      <c r="E23" s="32" t="s">
        <v>109</v>
      </c>
      <c r="F23" s="32" t="s">
        <v>142</v>
      </c>
      <c r="G23" s="32" t="s">
        <v>111</v>
      </c>
      <c r="H23" s="32" t="s">
        <v>109</v>
      </c>
      <c r="I23" s="32" t="s">
        <v>110</v>
      </c>
      <c r="J23" s="43"/>
      <c r="K23" s="44" t="s">
        <v>163</v>
      </c>
      <c r="L23" s="15"/>
    </row>
    <row r="24" spans="1:12" s="3" customFormat="1" x14ac:dyDescent="0.15">
      <c r="A24" s="34"/>
      <c r="B24" s="29" t="s">
        <v>972</v>
      </c>
      <c r="C24" s="29" t="s">
        <v>1032</v>
      </c>
      <c r="D24" s="29" t="s">
        <v>407</v>
      </c>
      <c r="E24" s="29" t="s">
        <v>605</v>
      </c>
      <c r="F24" s="29" t="s">
        <v>1251</v>
      </c>
      <c r="G24" s="29" t="s">
        <v>850</v>
      </c>
      <c r="H24" s="29" t="s">
        <v>164</v>
      </c>
      <c r="I24" s="29" t="s">
        <v>968</v>
      </c>
      <c r="J24" s="29"/>
      <c r="K24" s="30" t="s">
        <v>826</v>
      </c>
      <c r="L24" s="4"/>
    </row>
    <row r="25" spans="1:12" x14ac:dyDescent="0.15">
      <c r="A25" s="65"/>
      <c r="B25" s="68" t="s">
        <v>165</v>
      </c>
      <c r="C25" s="31" t="s">
        <v>166</v>
      </c>
      <c r="D25" s="31" t="s">
        <v>167</v>
      </c>
      <c r="E25" s="32" t="s">
        <v>168</v>
      </c>
      <c r="F25" s="32" t="s">
        <v>169</v>
      </c>
      <c r="G25" s="32" t="s">
        <v>170</v>
      </c>
      <c r="H25" s="32" t="s">
        <v>55</v>
      </c>
      <c r="I25" s="32" t="s">
        <v>216</v>
      </c>
      <c r="J25" s="31"/>
      <c r="K25" s="44"/>
      <c r="L25" s="7"/>
    </row>
    <row r="26" spans="1:12" x14ac:dyDescent="0.15">
      <c r="A26" s="34" t="s">
        <v>16</v>
      </c>
      <c r="B26" s="31" t="s">
        <v>41</v>
      </c>
      <c r="C26" s="29" t="s">
        <v>41</v>
      </c>
      <c r="D26" s="31" t="s">
        <v>1269</v>
      </c>
      <c r="E26" s="31" t="s">
        <v>43</v>
      </c>
      <c r="F26" s="31" t="s">
        <v>838</v>
      </c>
      <c r="G26" s="31" t="s">
        <v>838</v>
      </c>
      <c r="H26" s="31" t="s">
        <v>840</v>
      </c>
      <c r="I26" s="31" t="s">
        <v>841</v>
      </c>
      <c r="J26" s="31"/>
      <c r="K26" s="61" t="s">
        <v>597</v>
      </c>
      <c r="L26" s="7"/>
    </row>
    <row r="27" spans="1:12" x14ac:dyDescent="0.15">
      <c r="A27" s="34" t="s">
        <v>1271</v>
      </c>
      <c r="B27" s="31" t="s">
        <v>734</v>
      </c>
      <c r="C27" s="31" t="s">
        <v>734</v>
      </c>
      <c r="D27" s="31" t="s">
        <v>1262</v>
      </c>
      <c r="E27" s="31"/>
      <c r="F27" s="31" t="s">
        <v>613</v>
      </c>
      <c r="G27" s="31" t="s">
        <v>734</v>
      </c>
      <c r="H27" s="31" t="s">
        <v>613</v>
      </c>
      <c r="I27" s="31"/>
      <c r="J27" s="31"/>
      <c r="K27" s="61" t="s">
        <v>302</v>
      </c>
      <c r="L27" s="7"/>
    </row>
    <row r="28" spans="1:12" x14ac:dyDescent="0.15">
      <c r="A28" s="34" t="s">
        <v>196</v>
      </c>
      <c r="B28" s="31"/>
      <c r="C28" s="31" t="s">
        <v>613</v>
      </c>
      <c r="D28" s="31" t="s">
        <v>41</v>
      </c>
      <c r="E28" s="31"/>
      <c r="F28" s="69" t="s">
        <v>733</v>
      </c>
      <c r="G28" s="31"/>
      <c r="H28" s="31" t="s">
        <v>610</v>
      </c>
      <c r="I28" s="31" t="s">
        <v>610</v>
      </c>
      <c r="J28" s="31"/>
      <c r="K28" s="61" t="s">
        <v>72</v>
      </c>
      <c r="L28" s="19"/>
    </row>
    <row r="29" spans="1:12" x14ac:dyDescent="0.15">
      <c r="A29" s="34" t="s">
        <v>1924</v>
      </c>
      <c r="B29" s="31" t="s">
        <v>841</v>
      </c>
      <c r="C29" s="31"/>
      <c r="D29" s="31" t="s">
        <v>1159</v>
      </c>
      <c r="E29" s="31" t="s">
        <v>729</v>
      </c>
      <c r="F29" s="31" t="s">
        <v>1162</v>
      </c>
      <c r="G29" s="31" t="s">
        <v>729</v>
      </c>
      <c r="H29" s="31" t="s">
        <v>300</v>
      </c>
      <c r="I29" s="31" t="s">
        <v>300</v>
      </c>
      <c r="J29" s="31"/>
      <c r="K29" s="61" t="s">
        <v>1392</v>
      </c>
      <c r="L29" s="7"/>
    </row>
    <row r="30" spans="1:12" x14ac:dyDescent="0.15">
      <c r="A30" s="34" t="s">
        <v>17</v>
      </c>
      <c r="B30" s="31" t="s">
        <v>1475</v>
      </c>
      <c r="C30" s="31" t="s">
        <v>1262</v>
      </c>
      <c r="D30" s="31" t="s">
        <v>43</v>
      </c>
      <c r="E30" s="31" t="s">
        <v>841</v>
      </c>
      <c r="F30" s="31" t="s">
        <v>1262</v>
      </c>
      <c r="G30" s="31" t="s">
        <v>613</v>
      </c>
      <c r="H30" s="31" t="s">
        <v>1269</v>
      </c>
      <c r="I30" s="31" t="s">
        <v>617</v>
      </c>
      <c r="J30" s="31"/>
      <c r="K30" s="61" t="s">
        <v>1035</v>
      </c>
      <c r="L30" s="7"/>
    </row>
    <row r="31" spans="1:12" s="14" customFormat="1" x14ac:dyDescent="0.15">
      <c r="A31" s="34" t="s">
        <v>316</v>
      </c>
      <c r="B31" s="43" t="s">
        <v>840</v>
      </c>
      <c r="C31" s="43" t="s">
        <v>729</v>
      </c>
      <c r="D31" s="31" t="s">
        <v>1054</v>
      </c>
      <c r="E31" s="43"/>
      <c r="F31" s="43" t="s">
        <v>1051</v>
      </c>
      <c r="G31" s="43" t="s">
        <v>1262</v>
      </c>
      <c r="H31" s="43" t="s">
        <v>729</v>
      </c>
      <c r="I31" s="43" t="s">
        <v>729</v>
      </c>
      <c r="J31" s="43"/>
      <c r="K31" s="61" t="s">
        <v>544</v>
      </c>
      <c r="L31" s="16"/>
    </row>
    <row r="32" spans="1:12" x14ac:dyDescent="0.15">
      <c r="A32" s="34" t="s">
        <v>198</v>
      </c>
      <c r="B32" s="31" t="s">
        <v>735</v>
      </c>
      <c r="C32" s="31" t="s">
        <v>1162</v>
      </c>
      <c r="D32" s="31"/>
      <c r="E32" s="31"/>
      <c r="F32" s="31"/>
      <c r="G32" s="31"/>
      <c r="H32" s="31"/>
      <c r="I32" s="31"/>
      <c r="J32" s="31"/>
      <c r="K32" s="35" t="s">
        <v>622</v>
      </c>
      <c r="L32" s="7"/>
    </row>
    <row r="33" spans="1:22" x14ac:dyDescent="0.15">
      <c r="A33" s="34" t="s">
        <v>1263</v>
      </c>
      <c r="B33" s="31" t="s">
        <v>1162</v>
      </c>
      <c r="C33" s="31" t="s">
        <v>1269</v>
      </c>
      <c r="D33" s="31" t="s">
        <v>613</v>
      </c>
      <c r="E33" s="31" t="s">
        <v>1481</v>
      </c>
      <c r="F33" s="69" t="s">
        <v>1812</v>
      </c>
      <c r="G33" s="31" t="s">
        <v>41</v>
      </c>
      <c r="H33" s="31" t="s">
        <v>734</v>
      </c>
      <c r="I33" s="31"/>
      <c r="J33" s="31"/>
      <c r="K33" s="61" t="s">
        <v>392</v>
      </c>
      <c r="L33" s="7"/>
    </row>
    <row r="34" spans="1:22" x14ac:dyDescent="0.15">
      <c r="A34" s="34" t="s">
        <v>1147</v>
      </c>
      <c r="B34" s="31" t="s">
        <v>301</v>
      </c>
      <c r="C34" s="29" t="s">
        <v>1053</v>
      </c>
      <c r="D34" s="31" t="s">
        <v>729</v>
      </c>
      <c r="E34" s="31" t="s">
        <v>1483</v>
      </c>
      <c r="F34" s="31" t="s">
        <v>300</v>
      </c>
      <c r="G34" s="31"/>
      <c r="H34" s="31" t="s">
        <v>1261</v>
      </c>
      <c r="I34" s="31" t="s">
        <v>1054</v>
      </c>
      <c r="J34" s="31"/>
      <c r="K34" s="35" t="s">
        <v>1392</v>
      </c>
      <c r="L34" s="7"/>
    </row>
    <row r="35" spans="1:22" x14ac:dyDescent="0.15">
      <c r="A35" s="34" t="s">
        <v>171</v>
      </c>
      <c r="B35" s="31" t="s">
        <v>1053</v>
      </c>
      <c r="C35" s="31"/>
      <c r="D35" s="31"/>
      <c r="E35" s="31" t="s">
        <v>301</v>
      </c>
      <c r="F35" s="31"/>
      <c r="G35" s="31" t="s">
        <v>1161</v>
      </c>
      <c r="H35" s="31"/>
      <c r="I35" s="31"/>
      <c r="J35" s="31"/>
      <c r="K35" s="61" t="s">
        <v>286</v>
      </c>
      <c r="L35" s="7"/>
    </row>
    <row r="36" spans="1:22" x14ac:dyDescent="0.15">
      <c r="A36" s="28" t="s">
        <v>347</v>
      </c>
      <c r="B36" s="31" t="s">
        <v>1065</v>
      </c>
      <c r="C36" s="31" t="s">
        <v>331</v>
      </c>
      <c r="D36" s="31" t="s">
        <v>1161</v>
      </c>
      <c r="E36" s="31" t="s">
        <v>838</v>
      </c>
      <c r="F36" s="31" t="s">
        <v>1259</v>
      </c>
      <c r="G36" s="31"/>
      <c r="H36" s="31"/>
      <c r="I36" s="31" t="s">
        <v>838</v>
      </c>
      <c r="J36" s="31"/>
      <c r="K36" s="61" t="s">
        <v>1699</v>
      </c>
    </row>
    <row r="37" spans="1:22" x14ac:dyDescent="0.15">
      <c r="A37" s="28" t="s">
        <v>1132</v>
      </c>
      <c r="B37" s="31"/>
      <c r="C37" s="31"/>
      <c r="D37" s="31" t="s">
        <v>331</v>
      </c>
      <c r="E37" s="31"/>
      <c r="F37" s="31" t="s">
        <v>331</v>
      </c>
      <c r="G37" s="31" t="s">
        <v>1162</v>
      </c>
      <c r="H37" s="31" t="s">
        <v>301</v>
      </c>
      <c r="I37" s="31" t="s">
        <v>1051</v>
      </c>
      <c r="J37" s="31"/>
      <c r="K37" s="33" t="s">
        <v>543</v>
      </c>
      <c r="L37" s="12"/>
    </row>
    <row r="38" spans="1:22" s="14" customFormat="1" x14ac:dyDescent="0.15">
      <c r="A38" s="65" t="s">
        <v>294</v>
      </c>
      <c r="B38" s="43"/>
      <c r="C38" s="43"/>
      <c r="D38" s="43"/>
      <c r="E38" s="43" t="s">
        <v>1261</v>
      </c>
      <c r="F38" s="43"/>
      <c r="G38" s="43" t="s">
        <v>301</v>
      </c>
      <c r="H38" s="43"/>
      <c r="I38" s="43"/>
      <c r="J38" s="43"/>
      <c r="K38" s="61" t="s">
        <v>622</v>
      </c>
      <c r="L38" s="16"/>
    </row>
    <row r="39" spans="1:22" s="14" customFormat="1" x14ac:dyDescent="0.15">
      <c r="A39" s="85" t="s">
        <v>172</v>
      </c>
      <c r="B39" s="43"/>
      <c r="C39" s="43"/>
      <c r="D39" s="43"/>
      <c r="E39" s="43" t="s">
        <v>1053</v>
      </c>
      <c r="F39" s="43"/>
      <c r="G39" s="43" t="s">
        <v>331</v>
      </c>
      <c r="H39" s="43"/>
      <c r="I39" s="43" t="s">
        <v>1065</v>
      </c>
      <c r="J39" s="43"/>
      <c r="K39" s="61" t="s">
        <v>1380</v>
      </c>
      <c r="L39" s="16"/>
    </row>
    <row r="40" spans="1:22" s="14" customFormat="1" x14ac:dyDescent="0.15">
      <c r="A40" s="100" t="s">
        <v>362</v>
      </c>
      <c r="B40" s="43"/>
      <c r="C40" s="43"/>
      <c r="D40" s="43"/>
      <c r="E40" s="43" t="s">
        <v>1065</v>
      </c>
      <c r="F40" s="43"/>
      <c r="G40" s="43"/>
      <c r="H40" s="43"/>
      <c r="I40" s="43"/>
      <c r="J40" s="43"/>
      <c r="K40" s="61" t="s">
        <v>24</v>
      </c>
      <c r="L40" s="16"/>
    </row>
    <row r="41" spans="1:22" s="14" customFormat="1" x14ac:dyDescent="0.15">
      <c r="A41" s="65" t="s">
        <v>292</v>
      </c>
      <c r="B41" s="43"/>
      <c r="C41" s="43"/>
      <c r="D41" s="43"/>
      <c r="E41" s="43"/>
      <c r="F41" s="43"/>
      <c r="G41" s="43"/>
      <c r="H41" s="43" t="s">
        <v>1065</v>
      </c>
      <c r="I41" s="43"/>
      <c r="J41" s="43"/>
      <c r="K41" s="61" t="s">
        <v>24</v>
      </c>
      <c r="L41" s="16"/>
    </row>
    <row r="42" spans="1:22" s="14" customFormat="1" x14ac:dyDescent="0.15">
      <c r="A42" s="65" t="s">
        <v>173</v>
      </c>
      <c r="B42" s="43"/>
      <c r="C42" s="43"/>
      <c r="D42" s="43"/>
      <c r="E42" s="43"/>
      <c r="F42" s="43"/>
      <c r="G42" s="43"/>
      <c r="H42" s="43"/>
      <c r="I42" s="43" t="s">
        <v>840</v>
      </c>
      <c r="J42" s="43"/>
      <c r="K42" s="61" t="s">
        <v>24</v>
      </c>
      <c r="L42" s="16"/>
    </row>
    <row r="43" spans="1:22" x14ac:dyDescent="0.15">
      <c r="A43" s="66"/>
      <c r="B43" s="37"/>
      <c r="C43" s="37"/>
      <c r="D43" s="37"/>
      <c r="E43" s="37"/>
      <c r="F43" s="37"/>
      <c r="G43" s="37"/>
      <c r="H43" s="37"/>
      <c r="I43" s="37"/>
      <c r="J43" s="37"/>
      <c r="K43" s="67" t="s">
        <v>174</v>
      </c>
      <c r="L43" s="7"/>
    </row>
    <row r="44" spans="1:22" x14ac:dyDescent="0.15">
      <c r="A44" s="101"/>
      <c r="B44" s="71"/>
      <c r="C44" s="71"/>
      <c r="D44" s="71"/>
      <c r="E44" s="71"/>
      <c r="F44" s="71"/>
      <c r="G44" s="71"/>
      <c r="H44" s="71"/>
      <c r="I44" s="71"/>
      <c r="J44" s="71"/>
      <c r="K44" s="84"/>
      <c r="L44" s="7"/>
    </row>
    <row r="45" spans="1:22" ht="16" x14ac:dyDescent="0.2">
      <c r="A45" s="41" t="s">
        <v>363</v>
      </c>
      <c r="B45" s="74" t="s">
        <v>364</v>
      </c>
      <c r="C45" s="32" t="s">
        <v>2018</v>
      </c>
      <c r="D45" s="32" t="s">
        <v>1804</v>
      </c>
      <c r="E45" s="32" t="s">
        <v>2018</v>
      </c>
      <c r="F45" s="32" t="s">
        <v>365</v>
      </c>
      <c r="G45" s="32" t="s">
        <v>2018</v>
      </c>
      <c r="H45" s="32" t="s">
        <v>366</v>
      </c>
      <c r="I45" s="32" t="s">
        <v>2019</v>
      </c>
      <c r="J45" s="32" t="s">
        <v>365</v>
      </c>
      <c r="K45" s="40" t="s">
        <v>367</v>
      </c>
      <c r="L45" s="19"/>
    </row>
    <row r="46" spans="1:22" s="3" customFormat="1" x14ac:dyDescent="0.15">
      <c r="A46" s="34"/>
      <c r="B46" s="29" t="s">
        <v>180</v>
      </c>
      <c r="C46" s="29" t="s">
        <v>312</v>
      </c>
      <c r="D46" s="29" t="s">
        <v>823</v>
      </c>
      <c r="E46" s="29" t="s">
        <v>181</v>
      </c>
      <c r="F46" s="29" t="s">
        <v>370</v>
      </c>
      <c r="G46" s="29" t="s">
        <v>371</v>
      </c>
      <c r="H46" s="29" t="s">
        <v>299</v>
      </c>
      <c r="I46" s="29" t="s">
        <v>369</v>
      </c>
      <c r="J46" s="29" t="s">
        <v>573</v>
      </c>
      <c r="K46" s="30" t="s">
        <v>826</v>
      </c>
      <c r="L46" s="19"/>
    </row>
    <row r="47" spans="1:22" x14ac:dyDescent="0.15">
      <c r="A47" s="28"/>
      <c r="B47" s="31" t="s">
        <v>765</v>
      </c>
      <c r="C47" s="31" t="s">
        <v>766</v>
      </c>
      <c r="D47" s="31" t="s">
        <v>574</v>
      </c>
      <c r="E47" s="31" t="s">
        <v>579</v>
      </c>
      <c r="F47" s="31" t="s">
        <v>546</v>
      </c>
      <c r="G47" s="31" t="s">
        <v>169</v>
      </c>
      <c r="H47" s="31" t="s">
        <v>170</v>
      </c>
      <c r="I47" s="31" t="s">
        <v>381</v>
      </c>
      <c r="J47" s="31" t="s">
        <v>382</v>
      </c>
      <c r="K47" s="96"/>
      <c r="L47" s="7"/>
    </row>
    <row r="48" spans="1:22" x14ac:dyDescent="0.15">
      <c r="A48" s="34" t="s">
        <v>1174</v>
      </c>
      <c r="B48" s="31" t="s">
        <v>610</v>
      </c>
      <c r="C48" s="31" t="s">
        <v>41</v>
      </c>
      <c r="D48" s="31" t="s">
        <v>1262</v>
      </c>
      <c r="E48" s="31" t="s">
        <v>1475</v>
      </c>
      <c r="F48" s="31" t="s">
        <v>841</v>
      </c>
      <c r="G48" s="31" t="s">
        <v>613</v>
      </c>
      <c r="H48" s="31" t="s">
        <v>1268</v>
      </c>
      <c r="I48" s="31" t="s">
        <v>1268</v>
      </c>
      <c r="J48" s="31" t="s">
        <v>617</v>
      </c>
      <c r="K48" s="35" t="s">
        <v>712</v>
      </c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19" x14ac:dyDescent="0.15">
      <c r="A49" s="34" t="s">
        <v>1179</v>
      </c>
      <c r="B49" s="31" t="s">
        <v>43</v>
      </c>
      <c r="C49" s="31" t="s">
        <v>43</v>
      </c>
      <c r="D49" s="31" t="s">
        <v>1475</v>
      </c>
      <c r="E49" s="31" t="s">
        <v>43</v>
      </c>
      <c r="F49" s="31" t="s">
        <v>43</v>
      </c>
      <c r="G49" s="31" t="s">
        <v>43</v>
      </c>
      <c r="H49" s="31" t="s">
        <v>43</v>
      </c>
      <c r="I49" s="31" t="s">
        <v>617</v>
      </c>
      <c r="J49" s="31" t="s">
        <v>1268</v>
      </c>
      <c r="K49" s="33" t="s">
        <v>383</v>
      </c>
      <c r="L49" s="7"/>
    </row>
    <row r="50" spans="1:19" x14ac:dyDescent="0.15">
      <c r="A50" s="34" t="s">
        <v>1391</v>
      </c>
      <c r="B50" s="31" t="s">
        <v>1268</v>
      </c>
      <c r="C50" s="31" t="s">
        <v>1268</v>
      </c>
      <c r="D50" s="31" t="s">
        <v>41</v>
      </c>
      <c r="E50" s="31" t="s">
        <v>41</v>
      </c>
      <c r="F50" s="31" t="s">
        <v>41</v>
      </c>
      <c r="G50" s="31" t="s">
        <v>610</v>
      </c>
      <c r="H50" s="31" t="s">
        <v>610</v>
      </c>
      <c r="I50" s="31" t="s">
        <v>41</v>
      </c>
      <c r="J50" s="31" t="s">
        <v>1481</v>
      </c>
      <c r="K50" s="35" t="s">
        <v>598</v>
      </c>
      <c r="L50" s="7"/>
    </row>
    <row r="51" spans="1:19" x14ac:dyDescent="0.15">
      <c r="A51" s="34" t="s">
        <v>1609</v>
      </c>
      <c r="B51" s="31" t="s">
        <v>1475</v>
      </c>
      <c r="C51" s="31" t="s">
        <v>838</v>
      </c>
      <c r="D51" s="31" t="s">
        <v>1268</v>
      </c>
      <c r="E51" s="31" t="s">
        <v>1262</v>
      </c>
      <c r="F51" s="31" t="s">
        <v>838</v>
      </c>
      <c r="G51" s="31"/>
      <c r="H51" s="31" t="s">
        <v>1475</v>
      </c>
      <c r="I51" s="31" t="s">
        <v>838</v>
      </c>
      <c r="J51" s="31" t="s">
        <v>838</v>
      </c>
      <c r="K51" s="35" t="s">
        <v>391</v>
      </c>
      <c r="L51" s="12"/>
    </row>
    <row r="52" spans="1:19" x14ac:dyDescent="0.15">
      <c r="A52" s="34" t="s">
        <v>580</v>
      </c>
      <c r="B52" s="31" t="s">
        <v>1262</v>
      </c>
      <c r="C52" s="31" t="s">
        <v>1262</v>
      </c>
      <c r="D52" s="31" t="s">
        <v>734</v>
      </c>
      <c r="E52" s="31" t="s">
        <v>613</v>
      </c>
      <c r="F52" s="31" t="s">
        <v>1262</v>
      </c>
      <c r="G52" s="31" t="s">
        <v>838</v>
      </c>
      <c r="H52" s="31" t="s">
        <v>1483</v>
      </c>
      <c r="I52" s="31" t="s">
        <v>1262</v>
      </c>
      <c r="J52" s="31" t="s">
        <v>1262</v>
      </c>
      <c r="K52" s="61" t="s">
        <v>599</v>
      </c>
    </row>
    <row r="53" spans="1:19" s="14" customFormat="1" x14ac:dyDescent="0.15">
      <c r="A53" s="65" t="s">
        <v>581</v>
      </c>
      <c r="B53" s="50"/>
      <c r="C53" s="50"/>
      <c r="D53" s="50"/>
      <c r="E53" s="43"/>
      <c r="F53" s="50"/>
      <c r="G53" s="50" t="s">
        <v>1262</v>
      </c>
      <c r="H53" s="50"/>
      <c r="I53" s="50"/>
      <c r="J53" s="50"/>
      <c r="K53" s="35" t="s">
        <v>424</v>
      </c>
    </row>
    <row r="54" spans="1:19" x14ac:dyDescent="0.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102" t="s">
        <v>582</v>
      </c>
      <c r="L54" s="4"/>
    </row>
    <row r="55" spans="1:19" x14ac:dyDescent="0.15">
      <c r="A55" s="3"/>
      <c r="B55" s="2"/>
      <c r="C55" s="5"/>
      <c r="D55" s="5"/>
      <c r="E55" s="5"/>
      <c r="F55" s="5"/>
      <c r="G55" s="5"/>
      <c r="H55" s="5"/>
      <c r="I55" s="5"/>
      <c r="J55" s="5"/>
      <c r="K55" s="5"/>
      <c r="L55" s="9"/>
    </row>
    <row r="56" spans="1:19" x14ac:dyDescent="0.15">
      <c r="A56" s="3"/>
      <c r="B56" s="2"/>
      <c r="C56" s="5"/>
      <c r="D56" s="5"/>
      <c r="E56" s="5"/>
      <c r="F56" s="5"/>
      <c r="G56" s="5"/>
      <c r="H56" s="5"/>
      <c r="I56" s="5"/>
      <c r="J56" s="5"/>
      <c r="K56" s="5"/>
      <c r="L56" s="20"/>
    </row>
    <row r="57" spans="1:19" x14ac:dyDescent="0.15">
      <c r="A57" s="3"/>
      <c r="B57" s="2"/>
      <c r="C57" s="5"/>
      <c r="D57" s="5"/>
      <c r="E57" s="5"/>
      <c r="F57" s="5"/>
      <c r="G57" s="5"/>
      <c r="H57" s="5"/>
      <c r="I57" s="5"/>
      <c r="J57" s="5"/>
      <c r="K57" s="5"/>
      <c r="L57" s="9"/>
      <c r="M57" s="2"/>
      <c r="N57" s="2"/>
      <c r="O57" s="2"/>
      <c r="P57" s="2"/>
      <c r="Q57" s="2"/>
      <c r="R57" s="2"/>
      <c r="S57" s="2"/>
    </row>
    <row r="58" spans="1:19" x14ac:dyDescent="0.15">
      <c r="A58" s="3"/>
      <c r="B58" s="2"/>
      <c r="C58" s="5"/>
      <c r="D58" s="5"/>
      <c r="E58" s="5"/>
      <c r="F58" s="5"/>
      <c r="G58" s="5"/>
      <c r="H58" s="5"/>
      <c r="I58" s="5"/>
      <c r="J58" s="5"/>
      <c r="K58" s="5"/>
      <c r="L58" s="9"/>
      <c r="M58" s="2"/>
      <c r="N58" s="2"/>
      <c r="O58" s="2"/>
      <c r="P58" s="2"/>
      <c r="Q58" s="2"/>
      <c r="R58" s="2"/>
      <c r="S58" s="2"/>
    </row>
    <row r="59" spans="1:19" x14ac:dyDescent="0.15">
      <c r="A59" s="3"/>
      <c r="B59" s="2"/>
      <c r="C59" s="5"/>
      <c r="D59" s="5"/>
      <c r="E59" s="5"/>
      <c r="F59" s="5"/>
      <c r="G59" s="5"/>
      <c r="H59" s="5"/>
      <c r="I59" s="5"/>
      <c r="J59" s="5"/>
      <c r="K59" s="5"/>
      <c r="L59" s="7"/>
      <c r="M59" s="2"/>
      <c r="N59" s="2"/>
      <c r="O59" s="2"/>
      <c r="P59" s="2"/>
      <c r="Q59" s="2"/>
      <c r="R59" s="2"/>
      <c r="S59" s="2"/>
    </row>
    <row r="60" spans="1:19" x14ac:dyDescent="0.15">
      <c r="A60" s="3"/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1:19" x14ac:dyDescent="0.15">
      <c r="A61" s="3"/>
      <c r="C61" s="5"/>
      <c r="D61" s="6"/>
      <c r="E61" s="5"/>
      <c r="F61" s="5"/>
      <c r="G61" s="5"/>
      <c r="H61" s="5"/>
      <c r="I61" s="5"/>
      <c r="J61" s="5"/>
      <c r="K61" s="5"/>
      <c r="L61" s="9"/>
    </row>
    <row r="62" spans="1:19" x14ac:dyDescent="0.15">
      <c r="A62" s="3"/>
      <c r="C62" s="5"/>
      <c r="D62" s="6"/>
      <c r="E62" s="5"/>
      <c r="F62" s="5"/>
      <c r="G62" s="5"/>
      <c r="H62" s="5"/>
      <c r="I62" s="5"/>
      <c r="J62" s="5"/>
      <c r="K62" s="5"/>
      <c r="L62" s="9"/>
    </row>
    <row r="63" spans="1:19" x14ac:dyDescent="0.15">
      <c r="A63" s="3"/>
      <c r="C63" s="5"/>
      <c r="D63" s="6"/>
      <c r="E63" s="5"/>
      <c r="F63" s="5"/>
      <c r="G63" s="5"/>
      <c r="H63" s="5"/>
      <c r="I63" s="5"/>
      <c r="J63" s="5"/>
      <c r="K63" s="5"/>
      <c r="L63" s="9"/>
    </row>
    <row r="64" spans="1:19" x14ac:dyDescent="0.15">
      <c r="C64" s="6"/>
      <c r="D64" s="6"/>
      <c r="E64" s="6"/>
      <c r="F64" s="5"/>
      <c r="G64" s="5"/>
      <c r="H64" s="5"/>
      <c r="I64" s="5"/>
      <c r="J64" s="5"/>
      <c r="K64" s="5"/>
      <c r="L64" s="13"/>
    </row>
    <row r="65" spans="1:12" ht="16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</row>
    <row r="66" spans="1:12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x14ac:dyDescent="0.15">
      <c r="A67" s="3"/>
      <c r="B67" s="4"/>
      <c r="C67" s="2"/>
      <c r="D67" s="2"/>
      <c r="E67" s="2"/>
      <c r="F67" s="2"/>
      <c r="G67" s="2"/>
      <c r="H67" s="2"/>
      <c r="I67" s="2"/>
      <c r="J67" s="2"/>
      <c r="K67" s="2"/>
      <c r="L67" s="7"/>
    </row>
    <row r="68" spans="1:12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7"/>
    </row>
    <row r="69" spans="1:12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19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</row>
    <row r="72" spans="1:12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7"/>
    </row>
    <row r="73" spans="1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9" type="noConversion"/>
  <printOptions gridLines="1" gridLinesSet="0"/>
  <pageMargins left="0.39370078740157483" right="0.39370078740157483" top="1.1811023622047245" bottom="0.39370078740157483" header="0.78740157480314965" footer="0.39370078740157483"/>
  <headerFooter>
    <oddHeader>&amp;C&amp;"Arial,Vet"&amp;18S.C. "DE GIESSEN": Teamresultaten 1984-1985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77"/>
  <sheetViews>
    <sheetView workbookViewId="0">
      <pane xSplit="1" topLeftCell="B1" activePane="topRight" state="frozen"/>
      <selection pane="topRight" activeCell="H20" sqref="H20"/>
    </sheetView>
  </sheetViews>
  <sheetFormatPr baseColWidth="10" defaultColWidth="8.83203125" defaultRowHeight="13" x14ac:dyDescent="0.15"/>
  <cols>
    <col min="1" max="1" width="20.1640625" customWidth="1"/>
    <col min="2" max="2" width="15.1640625" customWidth="1"/>
    <col min="3" max="3" width="15" customWidth="1"/>
    <col min="4" max="4" width="15.5" customWidth="1"/>
    <col min="5" max="5" width="14.33203125" customWidth="1"/>
    <col min="6" max="6" width="17" customWidth="1"/>
    <col min="7" max="8" width="15.1640625" customWidth="1"/>
    <col min="9" max="9" width="10.83203125" customWidth="1"/>
    <col min="10" max="10" width="17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641</v>
      </c>
      <c r="C1" s="26" t="s">
        <v>739</v>
      </c>
      <c r="D1" s="26" t="s">
        <v>138</v>
      </c>
      <c r="E1" s="26" t="s">
        <v>111</v>
      </c>
      <c r="F1" s="26" t="s">
        <v>111</v>
      </c>
      <c r="G1" s="26" t="s">
        <v>138</v>
      </c>
      <c r="H1" s="26" t="s">
        <v>111</v>
      </c>
      <c r="I1" s="26" t="s">
        <v>143</v>
      </c>
      <c r="J1" s="26" t="s">
        <v>138</v>
      </c>
      <c r="K1" s="27" t="s">
        <v>583</v>
      </c>
      <c r="L1" s="2"/>
      <c r="M1" s="2"/>
      <c r="N1" s="2"/>
      <c r="O1" s="2"/>
    </row>
    <row r="2" spans="1:15" s="3" customFormat="1" x14ac:dyDescent="0.15">
      <c r="A2" s="34"/>
      <c r="B2" s="29" t="s">
        <v>584</v>
      </c>
      <c r="C2" s="29" t="s">
        <v>342</v>
      </c>
      <c r="D2" s="29" t="s">
        <v>968</v>
      </c>
      <c r="E2" s="29" t="s">
        <v>834</v>
      </c>
      <c r="F2" s="29" t="s">
        <v>1070</v>
      </c>
      <c r="G2" s="103" t="s">
        <v>227</v>
      </c>
      <c r="H2" s="29" t="s">
        <v>585</v>
      </c>
      <c r="I2" s="29" t="s">
        <v>100</v>
      </c>
      <c r="J2" s="29" t="s">
        <v>586</v>
      </c>
      <c r="K2" s="30" t="s">
        <v>826</v>
      </c>
      <c r="L2" s="4"/>
    </row>
    <row r="3" spans="1:15" x14ac:dyDescent="0.15">
      <c r="A3" s="28"/>
      <c r="B3" s="31" t="s">
        <v>587</v>
      </c>
      <c r="C3" s="31" t="s">
        <v>588</v>
      </c>
      <c r="D3" s="31" t="s">
        <v>813</v>
      </c>
      <c r="E3" s="31" t="s">
        <v>817</v>
      </c>
      <c r="F3" s="31" t="s">
        <v>591</v>
      </c>
      <c r="G3" s="31" t="s">
        <v>592</v>
      </c>
      <c r="H3" s="31" t="s">
        <v>593</v>
      </c>
      <c r="I3" s="82" t="s">
        <v>594</v>
      </c>
      <c r="J3" s="32" t="s">
        <v>595</v>
      </c>
      <c r="K3" s="33"/>
      <c r="L3" s="4"/>
    </row>
    <row r="4" spans="1:15" x14ac:dyDescent="0.15">
      <c r="A4" s="34" t="s">
        <v>1131</v>
      </c>
      <c r="B4" s="31" t="s">
        <v>41</v>
      </c>
      <c r="C4" s="31"/>
      <c r="D4" s="31"/>
      <c r="E4" s="31" t="s">
        <v>41</v>
      </c>
      <c r="F4" s="31" t="s">
        <v>610</v>
      </c>
      <c r="G4" s="31"/>
      <c r="H4" s="31" t="s">
        <v>610</v>
      </c>
      <c r="I4" s="31" t="s">
        <v>610</v>
      </c>
      <c r="J4" s="31" t="s">
        <v>1481</v>
      </c>
      <c r="K4" s="61" t="s">
        <v>394</v>
      </c>
      <c r="L4" s="19"/>
    </row>
    <row r="5" spans="1:15" x14ac:dyDescent="0.15">
      <c r="A5" s="34" t="s">
        <v>609</v>
      </c>
      <c r="B5" s="31"/>
      <c r="C5" s="31" t="s">
        <v>41</v>
      </c>
      <c r="D5" s="31" t="s">
        <v>838</v>
      </c>
      <c r="E5" s="31" t="s">
        <v>729</v>
      </c>
      <c r="F5" s="31" t="s">
        <v>1483</v>
      </c>
      <c r="G5" s="31" t="s">
        <v>1262</v>
      </c>
      <c r="H5" s="31" t="s">
        <v>729</v>
      </c>
      <c r="I5" s="31" t="s">
        <v>1259</v>
      </c>
      <c r="J5" s="31" t="s">
        <v>1259</v>
      </c>
      <c r="K5" s="61" t="s">
        <v>501</v>
      </c>
      <c r="L5" s="7"/>
    </row>
    <row r="6" spans="1:15" x14ac:dyDescent="0.15">
      <c r="A6" s="34" t="s">
        <v>967</v>
      </c>
      <c r="B6" s="31" t="s">
        <v>734</v>
      </c>
      <c r="C6" s="31" t="s">
        <v>734</v>
      </c>
      <c r="D6" s="31" t="s">
        <v>41</v>
      </c>
      <c r="E6" s="31" t="s">
        <v>43</v>
      </c>
      <c r="F6" s="31" t="s">
        <v>43</v>
      </c>
      <c r="G6" s="31" t="s">
        <v>610</v>
      </c>
      <c r="H6" s="31" t="s">
        <v>734</v>
      </c>
      <c r="I6" s="31" t="s">
        <v>43</v>
      </c>
      <c r="J6" s="31" t="s">
        <v>734</v>
      </c>
      <c r="K6" s="33" t="s">
        <v>599</v>
      </c>
      <c r="L6" s="7"/>
    </row>
    <row r="7" spans="1:15" x14ac:dyDescent="0.15">
      <c r="A7" s="34" t="s">
        <v>179</v>
      </c>
      <c r="B7" s="31" t="s">
        <v>613</v>
      </c>
      <c r="C7" s="31" t="s">
        <v>613</v>
      </c>
      <c r="D7" s="31" t="s">
        <v>1259</v>
      </c>
      <c r="E7" s="31" t="s">
        <v>1483</v>
      </c>
      <c r="F7" s="31" t="s">
        <v>735</v>
      </c>
      <c r="G7" s="31" t="s">
        <v>1475</v>
      </c>
      <c r="H7" s="31" t="s">
        <v>1483</v>
      </c>
      <c r="I7" s="31" t="s">
        <v>1483</v>
      </c>
      <c r="J7" s="31" t="s">
        <v>1262</v>
      </c>
      <c r="K7" s="61" t="s">
        <v>397</v>
      </c>
      <c r="L7" s="7"/>
    </row>
    <row r="8" spans="1:15" x14ac:dyDescent="0.15">
      <c r="A8" s="34" t="s">
        <v>106</v>
      </c>
      <c r="B8" s="31"/>
      <c r="C8" s="31"/>
      <c r="D8" s="31" t="s">
        <v>617</v>
      </c>
      <c r="E8" s="31" t="s">
        <v>841</v>
      </c>
      <c r="F8" s="31" t="s">
        <v>613</v>
      </c>
      <c r="G8" s="31"/>
      <c r="H8" s="31" t="s">
        <v>613</v>
      </c>
      <c r="I8" s="31"/>
      <c r="J8" s="31"/>
      <c r="K8" s="61" t="s">
        <v>1043</v>
      </c>
      <c r="L8" s="7"/>
    </row>
    <row r="9" spans="1:15" x14ac:dyDescent="0.15">
      <c r="A9" s="34" t="s">
        <v>1134</v>
      </c>
      <c r="B9" s="31" t="s">
        <v>838</v>
      </c>
      <c r="C9" s="31" t="s">
        <v>838</v>
      </c>
      <c r="D9" s="31" t="s">
        <v>301</v>
      </c>
      <c r="E9" s="31" t="s">
        <v>300</v>
      </c>
      <c r="F9" s="31" t="s">
        <v>300</v>
      </c>
      <c r="G9" s="31" t="s">
        <v>1162</v>
      </c>
      <c r="H9" s="31" t="s">
        <v>1162</v>
      </c>
      <c r="I9" s="31" t="s">
        <v>1261</v>
      </c>
      <c r="J9" s="31" t="s">
        <v>1261</v>
      </c>
      <c r="K9" s="61" t="s">
        <v>711</v>
      </c>
      <c r="L9" s="7"/>
    </row>
    <row r="10" spans="1:15" x14ac:dyDescent="0.15">
      <c r="A10" s="34" t="s">
        <v>17</v>
      </c>
      <c r="B10" s="31" t="s">
        <v>1262</v>
      </c>
      <c r="C10" s="31" t="s">
        <v>840</v>
      </c>
      <c r="D10" s="31" t="s">
        <v>840</v>
      </c>
      <c r="E10" s="31" t="s">
        <v>1162</v>
      </c>
      <c r="F10" s="31" t="s">
        <v>1054</v>
      </c>
      <c r="G10" s="31" t="s">
        <v>729</v>
      </c>
      <c r="H10" s="31" t="s">
        <v>301</v>
      </c>
      <c r="I10" s="31" t="s">
        <v>301</v>
      </c>
      <c r="J10" s="31" t="s">
        <v>301</v>
      </c>
      <c r="K10" s="61" t="s">
        <v>596</v>
      </c>
      <c r="L10" s="7"/>
    </row>
    <row r="11" spans="1:15" x14ac:dyDescent="0.15">
      <c r="A11" s="34" t="s">
        <v>177</v>
      </c>
      <c r="B11" s="31" t="s">
        <v>729</v>
      </c>
      <c r="C11" s="31" t="s">
        <v>729</v>
      </c>
      <c r="D11" s="31" t="s">
        <v>1261</v>
      </c>
      <c r="E11" s="31" t="s">
        <v>301</v>
      </c>
      <c r="F11" s="31" t="s">
        <v>301</v>
      </c>
      <c r="G11" s="31"/>
      <c r="H11" s="31" t="s">
        <v>1161</v>
      </c>
      <c r="I11" s="31" t="s">
        <v>1053</v>
      </c>
      <c r="J11" s="31" t="s">
        <v>1053</v>
      </c>
      <c r="K11" s="61" t="s">
        <v>1596</v>
      </c>
      <c r="L11" s="7"/>
    </row>
    <row r="12" spans="1:15" x14ac:dyDescent="0.15">
      <c r="A12" s="34" t="s">
        <v>196</v>
      </c>
      <c r="B12" s="31"/>
      <c r="C12" s="31" t="s">
        <v>1162</v>
      </c>
      <c r="D12" s="31" t="s">
        <v>1268</v>
      </c>
      <c r="E12" s="31" t="s">
        <v>1269</v>
      </c>
      <c r="F12" s="31" t="s">
        <v>838</v>
      </c>
      <c r="G12" s="31" t="s">
        <v>617</v>
      </c>
      <c r="H12" s="31"/>
      <c r="I12" s="31" t="s">
        <v>1268</v>
      </c>
      <c r="J12" s="31" t="s">
        <v>613</v>
      </c>
      <c r="K12" s="61" t="s">
        <v>392</v>
      </c>
      <c r="L12" s="7"/>
    </row>
    <row r="13" spans="1:15" x14ac:dyDescent="0.15">
      <c r="A13" s="34" t="s">
        <v>1263</v>
      </c>
      <c r="B13" s="31" t="s">
        <v>1054</v>
      </c>
      <c r="C13" s="31" t="s">
        <v>301</v>
      </c>
      <c r="D13" s="31"/>
      <c r="E13" s="31"/>
      <c r="F13" s="31"/>
      <c r="G13" s="31"/>
      <c r="H13" s="31"/>
      <c r="I13" s="31"/>
      <c r="J13" s="31"/>
      <c r="K13" s="61" t="s">
        <v>1274</v>
      </c>
      <c r="L13" s="7"/>
    </row>
    <row r="14" spans="1:15" x14ac:dyDescent="0.15">
      <c r="A14" s="65" t="s">
        <v>550</v>
      </c>
      <c r="B14" s="31" t="s">
        <v>1159</v>
      </c>
      <c r="C14" s="31" t="s">
        <v>1053</v>
      </c>
      <c r="D14" s="31" t="s">
        <v>331</v>
      </c>
      <c r="E14" s="31"/>
      <c r="F14" s="43"/>
      <c r="G14" s="31"/>
      <c r="H14" s="31"/>
      <c r="I14" s="31"/>
      <c r="J14" s="31"/>
      <c r="K14" s="61" t="s">
        <v>847</v>
      </c>
      <c r="L14" s="7"/>
    </row>
    <row r="15" spans="1:15" x14ac:dyDescent="0.15">
      <c r="A15" s="65" t="s">
        <v>347</v>
      </c>
      <c r="B15" s="31" t="s">
        <v>300</v>
      </c>
      <c r="C15" s="31"/>
      <c r="D15" s="31" t="s">
        <v>1161</v>
      </c>
      <c r="E15" s="31" t="s">
        <v>737</v>
      </c>
      <c r="F15" s="31"/>
      <c r="G15" s="31" t="s">
        <v>841</v>
      </c>
      <c r="H15" s="31" t="s">
        <v>838</v>
      </c>
      <c r="I15" s="31" t="s">
        <v>838</v>
      </c>
      <c r="J15" s="31" t="s">
        <v>1475</v>
      </c>
      <c r="K15" s="61" t="s">
        <v>1139</v>
      </c>
      <c r="L15" s="16"/>
    </row>
    <row r="16" spans="1:15" x14ac:dyDescent="0.15">
      <c r="A16" s="65" t="s">
        <v>1132</v>
      </c>
      <c r="B16" s="31" t="s">
        <v>1065</v>
      </c>
      <c r="C16" s="31"/>
      <c r="D16" s="31"/>
      <c r="E16" s="31"/>
      <c r="F16" s="31"/>
      <c r="G16" s="31"/>
      <c r="H16" s="31"/>
      <c r="I16" s="31"/>
      <c r="J16" s="31"/>
      <c r="K16" s="61" t="s">
        <v>24</v>
      </c>
      <c r="L16" s="16"/>
    </row>
    <row r="17" spans="1:12" x14ac:dyDescent="0.15">
      <c r="A17" s="65" t="s">
        <v>624</v>
      </c>
      <c r="B17" s="31"/>
      <c r="C17" s="31" t="s">
        <v>1065</v>
      </c>
      <c r="D17" s="31"/>
      <c r="E17" s="31"/>
      <c r="F17" s="31" t="s">
        <v>737</v>
      </c>
      <c r="G17" s="31" t="s">
        <v>301</v>
      </c>
      <c r="H17" s="31"/>
      <c r="I17" s="31"/>
      <c r="J17" s="31"/>
      <c r="K17" s="61" t="s">
        <v>1379</v>
      </c>
      <c r="L17" s="12"/>
    </row>
    <row r="18" spans="1:12" x14ac:dyDescent="0.15">
      <c r="A18" s="65" t="s">
        <v>172</v>
      </c>
      <c r="B18" s="31"/>
      <c r="C18" s="31"/>
      <c r="D18" s="31"/>
      <c r="E18" s="31"/>
      <c r="F18" s="31"/>
      <c r="G18" s="31" t="s">
        <v>300</v>
      </c>
      <c r="H18" s="31"/>
      <c r="I18" s="31"/>
      <c r="J18" s="31" t="s">
        <v>1065</v>
      </c>
      <c r="K18" s="61" t="s">
        <v>1069</v>
      </c>
      <c r="L18" s="12"/>
    </row>
    <row r="19" spans="1:12" x14ac:dyDescent="0.15">
      <c r="A19" s="65" t="s">
        <v>316</v>
      </c>
      <c r="B19" s="31"/>
      <c r="C19" s="31"/>
      <c r="D19" s="31"/>
      <c r="E19" s="31"/>
      <c r="F19" s="31"/>
      <c r="G19" s="31" t="s">
        <v>737</v>
      </c>
      <c r="H19" s="31" t="s">
        <v>737</v>
      </c>
      <c r="I19" s="31" t="s">
        <v>1065</v>
      </c>
      <c r="J19" s="31"/>
      <c r="K19" s="61" t="s">
        <v>1380</v>
      </c>
    </row>
    <row r="20" spans="1:12" x14ac:dyDescent="0.15">
      <c r="A20" s="79"/>
      <c r="B20" s="37"/>
      <c r="C20" s="37"/>
      <c r="D20" s="37"/>
      <c r="E20" s="37"/>
      <c r="F20" s="37"/>
      <c r="G20" s="37"/>
      <c r="H20" s="37"/>
      <c r="I20" s="37"/>
      <c r="J20" s="37"/>
      <c r="K20" s="67" t="s">
        <v>1027</v>
      </c>
    </row>
    <row r="21" spans="1:12" x14ac:dyDescent="0.15">
      <c r="A21" s="80"/>
      <c r="B21" s="26"/>
      <c r="C21" s="71"/>
      <c r="D21" s="26"/>
      <c r="E21" s="26"/>
      <c r="F21" s="26"/>
      <c r="G21" s="26"/>
      <c r="H21" s="26"/>
      <c r="I21" s="26"/>
      <c r="J21" s="26"/>
      <c r="K21" s="84"/>
    </row>
    <row r="22" spans="1:12" s="14" customFormat="1" ht="16" x14ac:dyDescent="0.2">
      <c r="A22" s="41" t="s">
        <v>346</v>
      </c>
      <c r="B22" s="32" t="s">
        <v>752</v>
      </c>
      <c r="C22" s="32" t="s">
        <v>140</v>
      </c>
      <c r="D22" s="32" t="s">
        <v>138</v>
      </c>
      <c r="E22" s="32" t="s">
        <v>110</v>
      </c>
      <c r="F22" s="32" t="s">
        <v>141</v>
      </c>
      <c r="G22" s="32" t="s">
        <v>138</v>
      </c>
      <c r="H22" s="32" t="s">
        <v>739</v>
      </c>
      <c r="I22" s="32" t="s">
        <v>138</v>
      </c>
      <c r="J22" s="43" t="s">
        <v>143</v>
      </c>
      <c r="K22" s="44" t="s">
        <v>590</v>
      </c>
      <c r="L22" s="15"/>
    </row>
    <row r="23" spans="1:12" s="3" customFormat="1" x14ac:dyDescent="0.15">
      <c r="A23" s="34"/>
      <c r="B23" s="29" t="s">
        <v>375</v>
      </c>
      <c r="C23" s="29" t="s">
        <v>1349</v>
      </c>
      <c r="D23" s="29" t="s">
        <v>969</v>
      </c>
      <c r="E23" s="29" t="s">
        <v>1028</v>
      </c>
      <c r="F23" s="29" t="s">
        <v>403</v>
      </c>
      <c r="G23" s="29" t="s">
        <v>30</v>
      </c>
      <c r="H23" s="29" t="s">
        <v>277</v>
      </c>
      <c r="I23" s="29" t="s">
        <v>226</v>
      </c>
      <c r="J23" s="29" t="s">
        <v>700</v>
      </c>
      <c r="K23" s="30" t="s">
        <v>826</v>
      </c>
      <c r="L23" s="4"/>
    </row>
    <row r="24" spans="1:12" x14ac:dyDescent="0.15">
      <c r="A24" s="65"/>
      <c r="B24" s="68" t="s">
        <v>1030</v>
      </c>
      <c r="C24" s="31" t="s">
        <v>1023</v>
      </c>
      <c r="D24" s="31" t="s">
        <v>1024</v>
      </c>
      <c r="E24" s="104" t="s">
        <v>1025</v>
      </c>
      <c r="F24" s="32" t="s">
        <v>1237</v>
      </c>
      <c r="G24" s="32" t="s">
        <v>1238</v>
      </c>
      <c r="H24" s="32" t="s">
        <v>1239</v>
      </c>
      <c r="I24" s="32" t="s">
        <v>1029</v>
      </c>
      <c r="J24" s="31" t="s">
        <v>1675</v>
      </c>
      <c r="K24" s="44"/>
      <c r="L24" s="7"/>
    </row>
    <row r="25" spans="1:12" x14ac:dyDescent="0.15">
      <c r="A25" s="34" t="s">
        <v>1263</v>
      </c>
      <c r="B25" s="31" t="s">
        <v>610</v>
      </c>
      <c r="C25" s="43" t="s">
        <v>1481</v>
      </c>
      <c r="D25" s="31" t="s">
        <v>729</v>
      </c>
      <c r="E25" s="31" t="s">
        <v>1053</v>
      </c>
      <c r="F25" s="31" t="s">
        <v>1162</v>
      </c>
      <c r="G25" s="31" t="s">
        <v>737</v>
      </c>
      <c r="H25" s="31" t="s">
        <v>735</v>
      </c>
      <c r="I25" s="31" t="s">
        <v>737</v>
      </c>
      <c r="J25" s="31" t="s">
        <v>1051</v>
      </c>
      <c r="K25" s="61" t="s">
        <v>598</v>
      </c>
      <c r="L25" s="7"/>
    </row>
    <row r="26" spans="1:12" x14ac:dyDescent="0.15">
      <c r="A26" s="34" t="s">
        <v>550</v>
      </c>
      <c r="B26" s="31" t="s">
        <v>734</v>
      </c>
      <c r="C26" s="31" t="s">
        <v>617</v>
      </c>
      <c r="D26" s="31" t="s">
        <v>734</v>
      </c>
      <c r="E26" s="31" t="s">
        <v>613</v>
      </c>
      <c r="F26" s="31" t="s">
        <v>1268</v>
      </c>
      <c r="G26" s="31" t="s">
        <v>1481</v>
      </c>
      <c r="H26" s="31" t="s">
        <v>41</v>
      </c>
      <c r="I26" s="31" t="s">
        <v>617</v>
      </c>
      <c r="J26" s="31" t="s">
        <v>613</v>
      </c>
      <c r="K26" s="61" t="s">
        <v>246</v>
      </c>
      <c r="L26" s="7"/>
    </row>
    <row r="27" spans="1:12" x14ac:dyDescent="0.15">
      <c r="A27" s="34" t="s">
        <v>1271</v>
      </c>
      <c r="B27" s="31" t="s">
        <v>613</v>
      </c>
      <c r="C27" s="31" t="s">
        <v>613</v>
      </c>
      <c r="D27" s="31" t="s">
        <v>838</v>
      </c>
      <c r="E27" s="31" t="s">
        <v>840</v>
      </c>
      <c r="F27" s="31"/>
      <c r="G27" s="31" t="s">
        <v>301</v>
      </c>
      <c r="H27" s="31" t="s">
        <v>1483</v>
      </c>
      <c r="I27" s="31" t="s">
        <v>1053</v>
      </c>
      <c r="J27" s="31" t="s">
        <v>1261</v>
      </c>
      <c r="K27" s="61" t="s">
        <v>600</v>
      </c>
      <c r="L27" s="19"/>
    </row>
    <row r="28" spans="1:12" x14ac:dyDescent="0.15">
      <c r="A28" s="34" t="s">
        <v>624</v>
      </c>
      <c r="B28" s="31" t="s">
        <v>1269</v>
      </c>
      <c r="C28" s="31" t="s">
        <v>1475</v>
      </c>
      <c r="D28" s="31" t="s">
        <v>1268</v>
      </c>
      <c r="E28" s="31" t="s">
        <v>617</v>
      </c>
      <c r="F28" s="31" t="s">
        <v>617</v>
      </c>
      <c r="G28" s="31" t="s">
        <v>43</v>
      </c>
      <c r="H28" s="31" t="s">
        <v>617</v>
      </c>
      <c r="I28" s="31" t="s">
        <v>610</v>
      </c>
      <c r="J28" s="31" t="s">
        <v>1481</v>
      </c>
      <c r="K28" s="61" t="s">
        <v>397</v>
      </c>
      <c r="L28" s="7"/>
    </row>
    <row r="29" spans="1:12" x14ac:dyDescent="0.15">
      <c r="A29" s="34" t="s">
        <v>16</v>
      </c>
      <c r="B29" s="31" t="s">
        <v>1262</v>
      </c>
      <c r="C29" s="31" t="s">
        <v>1483</v>
      </c>
      <c r="D29" s="31" t="s">
        <v>1483</v>
      </c>
      <c r="E29" s="31" t="s">
        <v>735</v>
      </c>
      <c r="F29" s="31" t="s">
        <v>840</v>
      </c>
      <c r="G29" s="31" t="s">
        <v>729</v>
      </c>
      <c r="H29" s="31" t="s">
        <v>838</v>
      </c>
      <c r="I29" s="31" t="s">
        <v>1054</v>
      </c>
      <c r="J29" s="31" t="s">
        <v>729</v>
      </c>
      <c r="K29" s="61" t="s">
        <v>246</v>
      </c>
      <c r="L29" s="7"/>
    </row>
    <row r="30" spans="1:12" s="14" customFormat="1" x14ac:dyDescent="0.15">
      <c r="A30" s="34" t="s">
        <v>347</v>
      </c>
      <c r="B30" s="43" t="s">
        <v>1259</v>
      </c>
      <c r="C30" s="43" t="s">
        <v>1259</v>
      </c>
      <c r="D30" s="31" t="s">
        <v>610</v>
      </c>
      <c r="E30" s="43" t="s">
        <v>41</v>
      </c>
      <c r="F30" s="43" t="s">
        <v>41</v>
      </c>
      <c r="G30" s="43"/>
      <c r="H30" s="43"/>
      <c r="I30" s="43"/>
      <c r="J30" s="43"/>
      <c r="K30" s="61" t="s">
        <v>72</v>
      </c>
      <c r="L30" s="16"/>
    </row>
    <row r="31" spans="1:12" x14ac:dyDescent="0.15">
      <c r="A31" s="34" t="s">
        <v>505</v>
      </c>
      <c r="B31" s="31" t="s">
        <v>1261</v>
      </c>
      <c r="C31" s="31"/>
      <c r="D31" s="31"/>
      <c r="E31" s="31" t="s">
        <v>1261</v>
      </c>
      <c r="F31" s="31" t="s">
        <v>729</v>
      </c>
      <c r="G31" s="31" t="s">
        <v>1261</v>
      </c>
      <c r="H31" s="31"/>
      <c r="I31" s="31" t="s">
        <v>1262</v>
      </c>
      <c r="J31" s="31"/>
      <c r="K31" s="33" t="s">
        <v>497</v>
      </c>
      <c r="L31" s="7"/>
    </row>
    <row r="32" spans="1:12" x14ac:dyDescent="0.15">
      <c r="A32" s="34" t="s">
        <v>1132</v>
      </c>
      <c r="B32" s="31" t="s">
        <v>1159</v>
      </c>
      <c r="C32" s="31" t="s">
        <v>1054</v>
      </c>
      <c r="D32" s="31"/>
      <c r="E32" s="31" t="s">
        <v>1051</v>
      </c>
      <c r="F32" s="31"/>
      <c r="G32" s="31"/>
      <c r="H32" s="31"/>
      <c r="I32" s="31"/>
      <c r="J32" s="31"/>
      <c r="K32" s="61" t="s">
        <v>847</v>
      </c>
      <c r="L32" s="7"/>
    </row>
    <row r="33" spans="1:22" x14ac:dyDescent="0.15">
      <c r="A33" s="34" t="s">
        <v>316</v>
      </c>
      <c r="B33" s="31" t="s">
        <v>1161</v>
      </c>
      <c r="C33" s="31" t="s">
        <v>1159</v>
      </c>
      <c r="D33" s="31"/>
      <c r="E33" s="31" t="s">
        <v>1269</v>
      </c>
      <c r="F33" s="31" t="s">
        <v>838</v>
      </c>
      <c r="G33" s="31" t="s">
        <v>1269</v>
      </c>
      <c r="H33" s="31"/>
      <c r="I33" s="31" t="s">
        <v>841</v>
      </c>
      <c r="J33" s="31" t="s">
        <v>617</v>
      </c>
      <c r="K33" s="35" t="s">
        <v>392</v>
      </c>
      <c r="L33" s="7"/>
    </row>
    <row r="34" spans="1:22" x14ac:dyDescent="0.15">
      <c r="A34" s="34" t="s">
        <v>1924</v>
      </c>
      <c r="B34" s="31" t="s">
        <v>1065</v>
      </c>
      <c r="C34" s="31" t="s">
        <v>300</v>
      </c>
      <c r="D34" s="31" t="s">
        <v>1051</v>
      </c>
      <c r="E34" s="31" t="s">
        <v>1065</v>
      </c>
      <c r="F34" s="31" t="s">
        <v>1053</v>
      </c>
      <c r="G34" s="31" t="s">
        <v>840</v>
      </c>
      <c r="H34" s="31"/>
      <c r="I34" s="31" t="s">
        <v>1269</v>
      </c>
      <c r="J34" s="31" t="s">
        <v>838</v>
      </c>
      <c r="K34" s="61" t="s">
        <v>1596</v>
      </c>
      <c r="L34" s="7"/>
    </row>
    <row r="35" spans="1:22" x14ac:dyDescent="0.15">
      <c r="A35" s="28" t="s">
        <v>1147</v>
      </c>
      <c r="B35" s="31"/>
      <c r="C35" s="31" t="s">
        <v>737</v>
      </c>
      <c r="D35" s="31"/>
      <c r="E35" s="31"/>
      <c r="F35" s="31"/>
      <c r="G35" s="31" t="s">
        <v>1161</v>
      </c>
      <c r="H35" s="31"/>
      <c r="I35" s="31" t="s">
        <v>1159</v>
      </c>
      <c r="J35" s="31"/>
      <c r="K35" s="61" t="s">
        <v>1701</v>
      </c>
    </row>
    <row r="36" spans="1:22" x14ac:dyDescent="0.15">
      <c r="A36" s="28" t="s">
        <v>172</v>
      </c>
      <c r="B36" s="31"/>
      <c r="C36" s="31"/>
      <c r="D36" s="31" t="s">
        <v>1261</v>
      </c>
      <c r="E36" s="31"/>
      <c r="F36" s="31" t="s">
        <v>301</v>
      </c>
      <c r="G36" s="31" t="s">
        <v>841</v>
      </c>
      <c r="H36" s="31" t="s">
        <v>613</v>
      </c>
      <c r="I36" s="31" t="s">
        <v>1259</v>
      </c>
      <c r="J36" s="31" t="s">
        <v>1262</v>
      </c>
      <c r="K36" s="35" t="s">
        <v>394</v>
      </c>
      <c r="L36" s="12"/>
    </row>
    <row r="37" spans="1:22" s="14" customFormat="1" x14ac:dyDescent="0.15">
      <c r="A37" s="65" t="s">
        <v>171</v>
      </c>
      <c r="B37" s="43"/>
      <c r="C37" s="43"/>
      <c r="D37" s="43" t="s">
        <v>1053</v>
      </c>
      <c r="E37" s="43"/>
      <c r="F37" s="43" t="s">
        <v>1065</v>
      </c>
      <c r="G37" s="43"/>
      <c r="H37" s="43"/>
      <c r="I37" s="43"/>
      <c r="J37" s="43" t="s">
        <v>1161</v>
      </c>
      <c r="K37" s="61" t="s">
        <v>1380</v>
      </c>
      <c r="L37" s="16"/>
    </row>
    <row r="38" spans="1:22" s="14" customFormat="1" x14ac:dyDescent="0.15">
      <c r="A38" s="65" t="s">
        <v>362</v>
      </c>
      <c r="B38" s="43"/>
      <c r="C38" s="43"/>
      <c r="D38" s="43" t="s">
        <v>1065</v>
      </c>
      <c r="E38" s="43"/>
      <c r="F38" s="43"/>
      <c r="G38" s="43"/>
      <c r="H38" s="43" t="s">
        <v>1054</v>
      </c>
      <c r="I38" s="43"/>
      <c r="J38" s="43"/>
      <c r="K38" s="61" t="s">
        <v>1274</v>
      </c>
      <c r="L38" s="16"/>
    </row>
    <row r="39" spans="1:22" s="14" customFormat="1" x14ac:dyDescent="0.15">
      <c r="A39" s="65" t="s">
        <v>292</v>
      </c>
      <c r="B39" s="43"/>
      <c r="C39" s="43"/>
      <c r="D39" s="43"/>
      <c r="E39" s="43"/>
      <c r="F39" s="43"/>
      <c r="G39" s="43"/>
      <c r="H39" s="43" t="s">
        <v>301</v>
      </c>
      <c r="I39" s="43"/>
      <c r="J39" s="43"/>
      <c r="K39" s="61" t="s">
        <v>24</v>
      </c>
      <c r="L39" s="16"/>
    </row>
    <row r="40" spans="1:22" s="14" customFormat="1" x14ac:dyDescent="0.15">
      <c r="A40" s="65" t="s">
        <v>1144</v>
      </c>
      <c r="B40" s="43"/>
      <c r="C40" s="43"/>
      <c r="D40" s="43"/>
      <c r="E40" s="43"/>
      <c r="F40" s="43"/>
      <c r="G40" s="43"/>
      <c r="H40" s="43" t="s">
        <v>1053</v>
      </c>
      <c r="I40" s="43"/>
      <c r="J40" s="43" t="s">
        <v>331</v>
      </c>
      <c r="K40" s="61" t="s">
        <v>622</v>
      </c>
      <c r="L40" s="16"/>
    </row>
    <row r="41" spans="1:22" s="14" customFormat="1" x14ac:dyDescent="0.15">
      <c r="A41" s="65" t="s">
        <v>1676</v>
      </c>
      <c r="B41" s="43"/>
      <c r="C41" s="43"/>
      <c r="D41" s="43"/>
      <c r="E41" s="43"/>
      <c r="F41" s="43"/>
      <c r="G41" s="43"/>
      <c r="H41" s="43" t="s">
        <v>1065</v>
      </c>
      <c r="I41" s="43"/>
      <c r="J41" s="43"/>
      <c r="K41" s="61" t="s">
        <v>24</v>
      </c>
      <c r="L41" s="16"/>
    </row>
    <row r="42" spans="1:22" x14ac:dyDescent="0.15">
      <c r="A42" s="66"/>
      <c r="B42" s="37"/>
      <c r="C42" s="37"/>
      <c r="D42" s="37"/>
      <c r="E42" s="37"/>
      <c r="F42" s="37"/>
      <c r="G42" s="37"/>
      <c r="H42" s="37"/>
      <c r="I42" s="37"/>
      <c r="J42" s="37"/>
      <c r="K42" s="67" t="s">
        <v>1253</v>
      </c>
      <c r="L42" s="7"/>
    </row>
    <row r="43" spans="1:22" ht="16" x14ac:dyDescent="0.2">
      <c r="A43" s="25" t="s">
        <v>363</v>
      </c>
      <c r="B43" s="105" t="s">
        <v>1805</v>
      </c>
      <c r="C43" s="106" t="s">
        <v>364</v>
      </c>
      <c r="D43" s="26" t="s">
        <v>1804</v>
      </c>
      <c r="E43" s="26" t="s">
        <v>1805</v>
      </c>
      <c r="F43" s="26" t="s">
        <v>1805</v>
      </c>
      <c r="G43" s="26" t="s">
        <v>1805</v>
      </c>
      <c r="H43" s="26" t="s">
        <v>365</v>
      </c>
      <c r="I43" s="26" t="s">
        <v>1805</v>
      </c>
      <c r="J43" s="26" t="s">
        <v>366</v>
      </c>
      <c r="K43" s="59" t="s">
        <v>1460</v>
      </c>
      <c r="L43" s="19"/>
    </row>
    <row r="44" spans="1:22" s="3" customFormat="1" x14ac:dyDescent="0.15">
      <c r="A44" s="34"/>
      <c r="B44" s="29" t="s">
        <v>1461</v>
      </c>
      <c r="C44" s="29" t="s">
        <v>1462</v>
      </c>
      <c r="D44" s="29" t="s">
        <v>1250</v>
      </c>
      <c r="E44" s="29" t="s">
        <v>227</v>
      </c>
      <c r="F44" s="29" t="s">
        <v>1463</v>
      </c>
      <c r="G44" s="29" t="s">
        <v>406</v>
      </c>
      <c r="H44" s="29" t="s">
        <v>342</v>
      </c>
      <c r="I44" s="29" t="s">
        <v>1246</v>
      </c>
      <c r="J44" s="29" t="s">
        <v>1247</v>
      </c>
      <c r="K44" s="30" t="s">
        <v>826</v>
      </c>
      <c r="L44" s="19"/>
    </row>
    <row r="45" spans="1:22" s="14" customFormat="1" x14ac:dyDescent="0.15">
      <c r="A45" s="65"/>
      <c r="B45" s="43" t="s">
        <v>1248</v>
      </c>
      <c r="C45" s="43" t="s">
        <v>588</v>
      </c>
      <c r="D45" s="43" t="s">
        <v>1469</v>
      </c>
      <c r="E45" s="43" t="s">
        <v>1690</v>
      </c>
      <c r="F45" s="43" t="s">
        <v>2120</v>
      </c>
      <c r="G45" s="43" t="s">
        <v>1238</v>
      </c>
      <c r="H45" s="43" t="s">
        <v>1239</v>
      </c>
      <c r="I45" s="43" t="s">
        <v>2121</v>
      </c>
      <c r="J45" s="43" t="s">
        <v>1252</v>
      </c>
      <c r="K45" s="44"/>
      <c r="L45" s="16"/>
    </row>
    <row r="46" spans="1:22" x14ac:dyDescent="0.15">
      <c r="A46" s="34" t="s">
        <v>1391</v>
      </c>
      <c r="B46" s="31" t="s">
        <v>610</v>
      </c>
      <c r="C46" s="31" t="s">
        <v>1481</v>
      </c>
      <c r="D46" s="31" t="s">
        <v>43</v>
      </c>
      <c r="E46" s="31" t="s">
        <v>43</v>
      </c>
      <c r="F46" s="31" t="s">
        <v>610</v>
      </c>
      <c r="G46" s="31" t="s">
        <v>43</v>
      </c>
      <c r="H46" s="31" t="s">
        <v>610</v>
      </c>
      <c r="I46" s="31" t="s">
        <v>41</v>
      </c>
      <c r="J46" s="31" t="s">
        <v>1481</v>
      </c>
      <c r="K46" s="61" t="s">
        <v>245</v>
      </c>
      <c r="L46" s="7"/>
    </row>
    <row r="47" spans="1:22" x14ac:dyDescent="0.15">
      <c r="A47" s="34" t="s">
        <v>581</v>
      </c>
      <c r="B47" s="31" t="s">
        <v>43</v>
      </c>
      <c r="C47" s="31" t="s">
        <v>43</v>
      </c>
      <c r="D47" s="31" t="s">
        <v>610</v>
      </c>
      <c r="E47" s="31" t="s">
        <v>610</v>
      </c>
      <c r="F47" s="31" t="s">
        <v>43</v>
      </c>
      <c r="G47" s="31" t="s">
        <v>610</v>
      </c>
      <c r="H47" s="31" t="s">
        <v>617</v>
      </c>
      <c r="I47" s="31" t="s">
        <v>43</v>
      </c>
      <c r="J47" s="31" t="s">
        <v>43</v>
      </c>
      <c r="K47" s="35" t="s">
        <v>383</v>
      </c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15">
      <c r="A48" s="34" t="s">
        <v>580</v>
      </c>
      <c r="B48" s="31" t="s">
        <v>1268</v>
      </c>
      <c r="C48" s="69" t="s">
        <v>613</v>
      </c>
      <c r="D48" s="31" t="s">
        <v>613</v>
      </c>
      <c r="E48" s="31" t="s">
        <v>1262</v>
      </c>
      <c r="F48" s="31" t="s">
        <v>838</v>
      </c>
      <c r="G48" s="31" t="s">
        <v>1268</v>
      </c>
      <c r="H48" s="31" t="s">
        <v>1475</v>
      </c>
      <c r="I48" s="31" t="s">
        <v>1475</v>
      </c>
      <c r="J48" s="31" t="s">
        <v>1475</v>
      </c>
      <c r="K48" s="61" t="s">
        <v>599</v>
      </c>
      <c r="L48" s="7"/>
    </row>
    <row r="49" spans="1:19" x14ac:dyDescent="0.15">
      <c r="A49" s="34" t="s">
        <v>1470</v>
      </c>
      <c r="B49" s="31" t="s">
        <v>838</v>
      </c>
      <c r="C49" s="31" t="s">
        <v>1269</v>
      </c>
      <c r="D49" s="31" t="s">
        <v>1269</v>
      </c>
      <c r="E49" s="31" t="s">
        <v>838</v>
      </c>
      <c r="F49" s="31" t="s">
        <v>1262</v>
      </c>
      <c r="G49" s="31" t="s">
        <v>1475</v>
      </c>
      <c r="H49" s="31" t="s">
        <v>840</v>
      </c>
      <c r="I49" s="31" t="s">
        <v>1262</v>
      </c>
      <c r="J49" s="31" t="s">
        <v>1262</v>
      </c>
      <c r="K49" s="35" t="s">
        <v>397</v>
      </c>
      <c r="L49" s="7"/>
    </row>
    <row r="50" spans="1:19" x14ac:dyDescent="0.15">
      <c r="A50" s="34" t="s">
        <v>1471</v>
      </c>
      <c r="B50" s="31" t="s">
        <v>1262</v>
      </c>
      <c r="C50" s="31" t="s">
        <v>1262</v>
      </c>
      <c r="D50" s="31"/>
      <c r="E50" s="31" t="s">
        <v>1268</v>
      </c>
      <c r="F50" s="31" t="s">
        <v>1268</v>
      </c>
      <c r="G50" s="31"/>
      <c r="H50" s="31" t="s">
        <v>841</v>
      </c>
      <c r="I50" s="31" t="s">
        <v>1268</v>
      </c>
      <c r="J50" s="31" t="s">
        <v>1268</v>
      </c>
      <c r="K50" s="33" t="s">
        <v>1816</v>
      </c>
      <c r="L50" s="12"/>
    </row>
    <row r="51" spans="1:19" x14ac:dyDescent="0.15">
      <c r="A51" s="65" t="s">
        <v>1472</v>
      </c>
      <c r="B51" s="31"/>
      <c r="C51" s="31"/>
      <c r="D51" s="31" t="s">
        <v>1262</v>
      </c>
      <c r="E51" s="31"/>
      <c r="F51" s="31"/>
      <c r="G51" s="31"/>
      <c r="H51" s="31"/>
      <c r="I51" s="31"/>
      <c r="J51" s="31"/>
      <c r="K51" s="61" t="s">
        <v>424</v>
      </c>
    </row>
    <row r="52" spans="1:19" s="14" customFormat="1" x14ac:dyDescent="0.15">
      <c r="A52" s="65" t="s">
        <v>1912</v>
      </c>
      <c r="B52" s="50"/>
      <c r="C52" s="50"/>
      <c r="D52" s="50"/>
      <c r="E52" s="43"/>
      <c r="F52" s="50"/>
      <c r="G52" s="50" t="s">
        <v>840</v>
      </c>
      <c r="H52" s="50"/>
      <c r="I52" s="50"/>
      <c r="J52" s="50"/>
      <c r="K52" s="35" t="s">
        <v>24</v>
      </c>
    </row>
    <row r="53" spans="1:19" x14ac:dyDescent="0.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102" t="s">
        <v>1913</v>
      </c>
      <c r="L53" s="4"/>
    </row>
    <row r="54" spans="1:19" x14ac:dyDescent="0.15">
      <c r="A54" s="101"/>
      <c r="B54" s="71"/>
      <c r="C54" s="26"/>
      <c r="D54" s="26"/>
      <c r="E54" s="26"/>
      <c r="F54" s="26"/>
      <c r="G54" s="26"/>
      <c r="H54" s="26"/>
      <c r="I54" s="26"/>
      <c r="J54" s="26"/>
      <c r="K54" s="27"/>
      <c r="L54" s="20"/>
    </row>
    <row r="55" spans="1:19" ht="16" x14ac:dyDescent="0.2">
      <c r="A55" s="41" t="s">
        <v>2126</v>
      </c>
      <c r="B55" s="31" t="s">
        <v>2127</v>
      </c>
      <c r="C55" s="32" t="s">
        <v>2128</v>
      </c>
      <c r="D55" s="32" t="s">
        <v>2127</v>
      </c>
      <c r="E55" s="32" t="s">
        <v>2129</v>
      </c>
      <c r="F55" s="32" t="s">
        <v>2130</v>
      </c>
      <c r="G55" s="32" t="s">
        <v>2131</v>
      </c>
      <c r="H55" s="32"/>
      <c r="I55" s="32"/>
      <c r="J55" s="32"/>
      <c r="K55" s="42" t="s">
        <v>2132</v>
      </c>
      <c r="L55" s="9"/>
      <c r="M55" s="2"/>
      <c r="N55" s="2"/>
      <c r="O55" s="2"/>
      <c r="P55" s="2"/>
      <c r="Q55" s="2"/>
      <c r="R55" s="2"/>
      <c r="S55" s="2"/>
    </row>
    <row r="56" spans="1:19" s="3" customFormat="1" x14ac:dyDescent="0.15">
      <c r="A56" s="34"/>
      <c r="B56" s="29" t="s">
        <v>1487</v>
      </c>
      <c r="C56" s="107" t="s">
        <v>1488</v>
      </c>
      <c r="D56" s="107" t="s">
        <v>1489</v>
      </c>
      <c r="E56" s="107" t="s">
        <v>1277</v>
      </c>
      <c r="F56" s="107" t="s">
        <v>1278</v>
      </c>
      <c r="G56" s="107" t="s">
        <v>1279</v>
      </c>
      <c r="H56" s="107"/>
      <c r="I56" s="107"/>
      <c r="J56" s="107"/>
      <c r="K56" s="108" t="s">
        <v>826</v>
      </c>
      <c r="L56" s="20"/>
      <c r="M56" s="4"/>
      <c r="N56" s="4"/>
      <c r="O56" s="4"/>
      <c r="P56" s="4"/>
      <c r="Q56" s="4"/>
      <c r="R56" s="4"/>
      <c r="S56" s="4"/>
    </row>
    <row r="57" spans="1:19" x14ac:dyDescent="0.15">
      <c r="A57" s="34"/>
      <c r="B57" s="31"/>
      <c r="C57" s="32"/>
      <c r="D57" s="32"/>
      <c r="E57" s="32"/>
      <c r="F57" s="32"/>
      <c r="G57" s="32"/>
      <c r="H57" s="32"/>
      <c r="I57" s="32"/>
      <c r="J57" s="32"/>
      <c r="K57" s="109"/>
      <c r="L57" s="9"/>
      <c r="M57" s="2"/>
      <c r="N57" s="2"/>
      <c r="O57" s="2"/>
      <c r="P57" s="2"/>
      <c r="Q57" s="2"/>
      <c r="R57" s="2"/>
      <c r="S57" s="2"/>
    </row>
    <row r="58" spans="1:19" x14ac:dyDescent="0.15">
      <c r="A58" s="65" t="s">
        <v>1263</v>
      </c>
      <c r="B58" s="31" t="s">
        <v>41</v>
      </c>
      <c r="C58" s="32"/>
      <c r="D58" s="32"/>
      <c r="E58" s="32"/>
      <c r="F58" s="32"/>
      <c r="G58" s="32"/>
      <c r="H58" s="32"/>
      <c r="I58" s="32"/>
      <c r="J58" s="32"/>
      <c r="K58" s="109" t="s">
        <v>24</v>
      </c>
      <c r="L58" s="7"/>
      <c r="M58" s="2"/>
      <c r="N58" s="2"/>
      <c r="O58" s="2"/>
      <c r="P58" s="2"/>
      <c r="Q58" s="2"/>
      <c r="R58" s="2"/>
      <c r="S58" s="2"/>
    </row>
    <row r="59" spans="1:19" x14ac:dyDescent="0.15">
      <c r="A59" s="65" t="s">
        <v>624</v>
      </c>
      <c r="B59" s="31" t="s">
        <v>617</v>
      </c>
      <c r="C59" s="32"/>
      <c r="D59" s="32"/>
      <c r="E59" s="32" t="s">
        <v>610</v>
      </c>
      <c r="F59" s="32" t="s">
        <v>610</v>
      </c>
      <c r="G59" s="32"/>
      <c r="H59" s="32"/>
      <c r="I59" s="32"/>
      <c r="J59" s="32"/>
      <c r="K59" s="109" t="s">
        <v>1701</v>
      </c>
      <c r="L59" s="9"/>
    </row>
    <row r="60" spans="1:19" x14ac:dyDescent="0.15">
      <c r="A60" s="65" t="s">
        <v>1132</v>
      </c>
      <c r="B60" s="31" t="s">
        <v>841</v>
      </c>
      <c r="C60" s="32"/>
      <c r="D60" s="32"/>
      <c r="E60" s="32"/>
      <c r="F60" s="32"/>
      <c r="G60" s="32"/>
      <c r="H60" s="32"/>
      <c r="I60" s="32"/>
      <c r="J60" s="32"/>
      <c r="K60" s="109" t="s">
        <v>1038</v>
      </c>
      <c r="L60" s="9"/>
    </row>
    <row r="61" spans="1:19" x14ac:dyDescent="0.15">
      <c r="A61" s="65" t="s">
        <v>172</v>
      </c>
      <c r="B61" s="31" t="s">
        <v>838</v>
      </c>
      <c r="C61" s="32" t="s">
        <v>1475</v>
      </c>
      <c r="D61" s="32"/>
      <c r="E61" s="32"/>
      <c r="F61" s="32" t="s">
        <v>43</v>
      </c>
      <c r="G61" s="32"/>
      <c r="H61" s="32"/>
      <c r="I61" s="32"/>
      <c r="J61" s="32"/>
      <c r="K61" s="109" t="s">
        <v>1701</v>
      </c>
      <c r="L61" s="9"/>
    </row>
    <row r="62" spans="1:19" x14ac:dyDescent="0.15">
      <c r="A62" s="65" t="s">
        <v>1134</v>
      </c>
      <c r="B62" s="31"/>
      <c r="C62" s="32" t="s">
        <v>610</v>
      </c>
      <c r="D62" s="32"/>
      <c r="E62" s="32"/>
      <c r="F62" s="32"/>
      <c r="G62" s="32"/>
      <c r="H62" s="32"/>
      <c r="I62" s="32"/>
      <c r="J62" s="32"/>
      <c r="K62" s="109" t="s">
        <v>424</v>
      </c>
      <c r="L62" s="9"/>
    </row>
    <row r="63" spans="1:19" x14ac:dyDescent="0.15">
      <c r="A63" s="65" t="s">
        <v>16</v>
      </c>
      <c r="B63" s="31"/>
      <c r="C63" s="32" t="s">
        <v>613</v>
      </c>
      <c r="D63" s="32"/>
      <c r="E63" s="32"/>
      <c r="F63" s="32"/>
      <c r="G63" s="32"/>
      <c r="H63" s="32"/>
      <c r="I63" s="32"/>
      <c r="J63" s="32"/>
      <c r="K63" s="109" t="s">
        <v>24</v>
      </c>
      <c r="L63" s="13"/>
    </row>
    <row r="64" spans="1:19" x14ac:dyDescent="0.15">
      <c r="A64" s="65" t="s">
        <v>1271</v>
      </c>
      <c r="B64" s="32"/>
      <c r="C64" s="32" t="s">
        <v>734</v>
      </c>
      <c r="D64" s="32" t="s">
        <v>41</v>
      </c>
      <c r="E64" s="32"/>
      <c r="F64" s="32"/>
      <c r="G64" s="32" t="s">
        <v>41</v>
      </c>
      <c r="H64" s="32"/>
      <c r="I64" s="32"/>
      <c r="J64" s="32"/>
      <c r="K64" s="109" t="s">
        <v>1379</v>
      </c>
      <c r="L64" s="4"/>
    </row>
    <row r="65" spans="1:12" x14ac:dyDescent="0.15">
      <c r="A65" s="65" t="s">
        <v>198</v>
      </c>
      <c r="B65" s="32"/>
      <c r="C65" s="32"/>
      <c r="D65" s="32" t="s">
        <v>734</v>
      </c>
      <c r="E65" s="32" t="s">
        <v>617</v>
      </c>
      <c r="F65" s="32" t="s">
        <v>1268</v>
      </c>
      <c r="G65" s="32" t="s">
        <v>617</v>
      </c>
      <c r="H65" s="32"/>
      <c r="I65" s="32"/>
      <c r="J65" s="32"/>
      <c r="K65" s="109" t="s">
        <v>1484</v>
      </c>
      <c r="L65" s="4"/>
    </row>
    <row r="66" spans="1:12" x14ac:dyDescent="0.15">
      <c r="A66" s="65" t="s">
        <v>1144</v>
      </c>
      <c r="B66" s="29"/>
      <c r="C66" s="31"/>
      <c r="D66" s="31" t="s">
        <v>613</v>
      </c>
      <c r="E66" s="31"/>
      <c r="F66" s="31" t="s">
        <v>1475</v>
      </c>
      <c r="G66" s="31" t="s">
        <v>838</v>
      </c>
      <c r="H66" s="31"/>
      <c r="I66" s="31"/>
      <c r="J66" s="31"/>
      <c r="K66" s="35" t="s">
        <v>1380</v>
      </c>
      <c r="L66" s="7"/>
    </row>
    <row r="67" spans="1:12" x14ac:dyDescent="0.15">
      <c r="A67" s="65" t="s">
        <v>1676</v>
      </c>
      <c r="B67" s="31"/>
      <c r="C67" s="31"/>
      <c r="D67" s="31" t="s">
        <v>838</v>
      </c>
      <c r="E67" s="31" t="s">
        <v>1475</v>
      </c>
      <c r="F67" s="31"/>
      <c r="G67" s="31"/>
      <c r="H67" s="31"/>
      <c r="I67" s="31"/>
      <c r="J67" s="31"/>
      <c r="K67" s="35" t="s">
        <v>622</v>
      </c>
      <c r="L67" s="7"/>
    </row>
    <row r="68" spans="1:12" x14ac:dyDescent="0.15">
      <c r="A68" s="65" t="s">
        <v>171</v>
      </c>
      <c r="B68" s="31"/>
      <c r="C68" s="31"/>
      <c r="D68" s="31"/>
      <c r="E68" s="31" t="s">
        <v>613</v>
      </c>
      <c r="F68" s="31"/>
      <c r="G68" s="31" t="s">
        <v>613</v>
      </c>
      <c r="H68" s="31"/>
      <c r="I68" s="31"/>
      <c r="J68" s="31"/>
      <c r="K68" s="35" t="s">
        <v>1274</v>
      </c>
      <c r="L68" s="7"/>
    </row>
    <row r="69" spans="1:12" x14ac:dyDescent="0.15">
      <c r="A69" s="79"/>
      <c r="B69" s="37"/>
      <c r="C69" s="37"/>
      <c r="D69" s="37"/>
      <c r="E69" s="37"/>
      <c r="F69" s="37"/>
      <c r="G69" s="37"/>
      <c r="H69" s="37"/>
      <c r="I69" s="37"/>
      <c r="J69" s="37"/>
      <c r="K69" s="67" t="s">
        <v>1280</v>
      </c>
      <c r="L69" s="19"/>
    </row>
    <row r="70" spans="1:12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7"/>
      <c r="L70" s="7"/>
    </row>
    <row r="71" spans="1:12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7"/>
    </row>
    <row r="72" spans="1:12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12"/>
    </row>
    <row r="73" spans="1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</sheetData>
  <phoneticPr fontId="9" type="noConversion"/>
  <printOptions horizontalCentered="1" gridLines="1" gridLinesSet="0"/>
  <pageMargins left="0.39000000000000007" right="0.39000000000000007" top="0.79000000000000015" bottom="0.4" header="0.4" footer="0.39000000000000007"/>
  <headerFooter>
    <oddHeader>&amp;C&amp;"Arial,Vet"&amp;18S.C. "DE GIESSEN": Teamresultaten 1985-1986</oddHeader>
  </headerFooter>
  <rowBreaks count="1" manualBreakCount="1">
    <brk id="4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64"/>
  <sheetViews>
    <sheetView workbookViewId="0">
      <pane xSplit="1" topLeftCell="B1" activePane="topRight" state="frozen"/>
      <selection pane="topRight" activeCell="B5" sqref="B5"/>
    </sheetView>
  </sheetViews>
  <sheetFormatPr baseColWidth="10" defaultColWidth="8.83203125" defaultRowHeight="13" x14ac:dyDescent="0.15"/>
  <cols>
    <col min="1" max="1" width="21.5" customWidth="1"/>
    <col min="2" max="2" width="17.5" customWidth="1"/>
    <col min="3" max="3" width="15" customWidth="1"/>
    <col min="4" max="4" width="13.5" customWidth="1"/>
    <col min="5" max="5" width="12.5" customWidth="1"/>
    <col min="6" max="6" width="15.5" customWidth="1"/>
    <col min="7" max="7" width="14.5" customWidth="1"/>
    <col min="8" max="8" width="16.6640625" customWidth="1"/>
    <col min="9" max="9" width="17.83203125" customWidth="1"/>
    <col min="10" max="10" width="15.164062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1498</v>
      </c>
      <c r="C1" s="26" t="s">
        <v>1498</v>
      </c>
      <c r="D1" s="26" t="s">
        <v>1499</v>
      </c>
      <c r="E1" s="26" t="s">
        <v>1500</v>
      </c>
      <c r="F1" s="26" t="s">
        <v>1500</v>
      </c>
      <c r="G1" s="26" t="s">
        <v>1501</v>
      </c>
      <c r="H1" s="26" t="s">
        <v>1499</v>
      </c>
      <c r="I1" s="26" t="s">
        <v>1286</v>
      </c>
      <c r="J1" s="26" t="s">
        <v>1286</v>
      </c>
      <c r="K1" s="27" t="s">
        <v>1287</v>
      </c>
      <c r="L1" s="2"/>
      <c r="M1" s="2"/>
      <c r="N1" s="2"/>
      <c r="O1" s="2"/>
    </row>
    <row r="2" spans="1:15" s="3" customFormat="1" x14ac:dyDescent="0.15">
      <c r="A2" s="34"/>
      <c r="B2" s="29" t="s">
        <v>870</v>
      </c>
      <c r="C2" s="29" t="s">
        <v>871</v>
      </c>
      <c r="D2" s="29" t="s">
        <v>943</v>
      </c>
      <c r="E2" s="29" t="s">
        <v>373</v>
      </c>
      <c r="F2" s="29" t="s">
        <v>872</v>
      </c>
      <c r="G2" s="29" t="s">
        <v>972</v>
      </c>
      <c r="H2" s="29" t="s">
        <v>299</v>
      </c>
      <c r="I2" s="29" t="s">
        <v>659</v>
      </c>
      <c r="J2" s="29" t="s">
        <v>660</v>
      </c>
      <c r="K2" s="30" t="s">
        <v>826</v>
      </c>
      <c r="L2" s="4"/>
    </row>
    <row r="3" spans="1:15" x14ac:dyDescent="0.15">
      <c r="A3" s="28"/>
      <c r="B3" s="31" t="s">
        <v>874</v>
      </c>
      <c r="C3" s="31" t="s">
        <v>875</v>
      </c>
      <c r="D3" s="31" t="s">
        <v>662</v>
      </c>
      <c r="E3" s="31" t="s">
        <v>450</v>
      </c>
      <c r="F3" s="31" t="s">
        <v>451</v>
      </c>
      <c r="G3" s="31" t="s">
        <v>452</v>
      </c>
      <c r="H3" s="31" t="s">
        <v>252</v>
      </c>
      <c r="I3" s="82" t="s">
        <v>253</v>
      </c>
      <c r="J3" s="32" t="s">
        <v>254</v>
      </c>
      <c r="K3" s="33"/>
      <c r="L3" s="4"/>
    </row>
    <row r="4" spans="1:15" x14ac:dyDescent="0.15">
      <c r="A4" s="34" t="s">
        <v>967</v>
      </c>
      <c r="B4" s="31" t="s">
        <v>1481</v>
      </c>
      <c r="C4" s="31" t="s">
        <v>1481</v>
      </c>
      <c r="D4" s="31" t="s">
        <v>1268</v>
      </c>
      <c r="E4" s="31" t="s">
        <v>43</v>
      </c>
      <c r="F4" s="31" t="s">
        <v>610</v>
      </c>
      <c r="G4" s="31" t="s">
        <v>1481</v>
      </c>
      <c r="H4" s="31" t="s">
        <v>1481</v>
      </c>
      <c r="I4" s="31" t="s">
        <v>734</v>
      </c>
      <c r="J4" s="31" t="s">
        <v>41</v>
      </c>
      <c r="K4" s="61" t="s">
        <v>712</v>
      </c>
      <c r="L4" s="19"/>
    </row>
    <row r="5" spans="1:15" x14ac:dyDescent="0.15">
      <c r="A5" s="34" t="s">
        <v>106</v>
      </c>
      <c r="B5" s="31" t="s">
        <v>617</v>
      </c>
      <c r="C5" s="31" t="s">
        <v>734</v>
      </c>
      <c r="D5" s="31" t="s">
        <v>734</v>
      </c>
      <c r="E5" s="31"/>
      <c r="F5" s="31" t="s">
        <v>841</v>
      </c>
      <c r="G5" s="31"/>
      <c r="H5" s="31" t="s">
        <v>617</v>
      </c>
      <c r="I5" s="31" t="s">
        <v>838</v>
      </c>
      <c r="J5" s="31"/>
      <c r="K5" s="61" t="s">
        <v>71</v>
      </c>
      <c r="L5" s="7"/>
    </row>
    <row r="6" spans="1:15" x14ac:dyDescent="0.15">
      <c r="A6" s="34" t="s">
        <v>179</v>
      </c>
      <c r="B6" s="31" t="s">
        <v>841</v>
      </c>
      <c r="C6" s="31" t="s">
        <v>1268</v>
      </c>
      <c r="D6" s="31" t="s">
        <v>1475</v>
      </c>
      <c r="E6" s="31" t="s">
        <v>613</v>
      </c>
      <c r="F6" s="31" t="s">
        <v>1483</v>
      </c>
      <c r="G6" s="31" t="s">
        <v>841</v>
      </c>
      <c r="H6" s="31" t="s">
        <v>1259</v>
      </c>
      <c r="I6" s="31"/>
      <c r="J6" s="31" t="s">
        <v>1268</v>
      </c>
      <c r="K6" s="33" t="s">
        <v>1140</v>
      </c>
      <c r="L6" s="7"/>
    </row>
    <row r="7" spans="1:15" x14ac:dyDescent="0.15">
      <c r="A7" s="34" t="s">
        <v>347</v>
      </c>
      <c r="B7" s="31" t="s">
        <v>1475</v>
      </c>
      <c r="C7" s="31" t="s">
        <v>838</v>
      </c>
      <c r="D7" s="31" t="s">
        <v>840</v>
      </c>
      <c r="E7" s="31" t="s">
        <v>838</v>
      </c>
      <c r="F7" s="31" t="s">
        <v>43</v>
      </c>
      <c r="G7" s="31" t="s">
        <v>43</v>
      </c>
      <c r="H7" s="31" t="s">
        <v>1262</v>
      </c>
      <c r="I7" s="31" t="s">
        <v>1481</v>
      </c>
      <c r="J7" s="31" t="s">
        <v>617</v>
      </c>
      <c r="K7" s="61" t="s">
        <v>598</v>
      </c>
      <c r="L7" s="7"/>
    </row>
    <row r="8" spans="1:15" x14ac:dyDescent="0.15">
      <c r="A8" s="34" t="s">
        <v>609</v>
      </c>
      <c r="B8" s="31" t="s">
        <v>1483</v>
      </c>
      <c r="C8" s="31" t="s">
        <v>840</v>
      </c>
      <c r="D8" s="31" t="s">
        <v>1481</v>
      </c>
      <c r="E8" s="31" t="s">
        <v>41</v>
      </c>
      <c r="F8" s="31" t="s">
        <v>729</v>
      </c>
      <c r="G8" s="29" t="s">
        <v>1483</v>
      </c>
      <c r="H8" s="31" t="s">
        <v>841</v>
      </c>
      <c r="I8" s="31" t="s">
        <v>840</v>
      </c>
      <c r="J8" s="31" t="s">
        <v>1483</v>
      </c>
      <c r="K8" s="61" t="s">
        <v>70</v>
      </c>
      <c r="L8" s="7"/>
    </row>
    <row r="9" spans="1:15" x14ac:dyDescent="0.15">
      <c r="A9" s="34" t="s">
        <v>196</v>
      </c>
      <c r="B9" s="31" t="s">
        <v>729</v>
      </c>
      <c r="C9" s="31" t="s">
        <v>729</v>
      </c>
      <c r="D9" s="31" t="s">
        <v>735</v>
      </c>
      <c r="E9" s="31" t="s">
        <v>1483</v>
      </c>
      <c r="F9" s="31" t="s">
        <v>838</v>
      </c>
      <c r="G9" s="31" t="s">
        <v>1475</v>
      </c>
      <c r="H9" s="31" t="s">
        <v>1475</v>
      </c>
      <c r="I9" s="31" t="s">
        <v>613</v>
      </c>
      <c r="J9" s="31" t="s">
        <v>838</v>
      </c>
      <c r="K9" s="61" t="s">
        <v>70</v>
      </c>
      <c r="L9" s="7"/>
    </row>
    <row r="10" spans="1:15" x14ac:dyDescent="0.15">
      <c r="A10" s="34" t="s">
        <v>316</v>
      </c>
      <c r="B10" s="31" t="s">
        <v>1054</v>
      </c>
      <c r="C10" s="31" t="s">
        <v>1162</v>
      </c>
      <c r="D10" s="31" t="s">
        <v>1054</v>
      </c>
      <c r="E10" s="29" t="s">
        <v>735</v>
      </c>
      <c r="F10" s="31" t="s">
        <v>1054</v>
      </c>
      <c r="G10" s="31" t="s">
        <v>1259</v>
      </c>
      <c r="H10" s="31" t="s">
        <v>1054</v>
      </c>
      <c r="I10" s="31" t="s">
        <v>729</v>
      </c>
      <c r="J10" s="31" t="s">
        <v>729</v>
      </c>
      <c r="K10" s="61" t="s">
        <v>246</v>
      </c>
      <c r="L10" s="7"/>
    </row>
    <row r="11" spans="1:15" x14ac:dyDescent="0.15">
      <c r="A11" s="34" t="s">
        <v>1134</v>
      </c>
      <c r="B11" s="31" t="s">
        <v>301</v>
      </c>
      <c r="C11" s="31" t="s">
        <v>301</v>
      </c>
      <c r="D11" s="31" t="s">
        <v>1159</v>
      </c>
      <c r="E11" s="31" t="s">
        <v>1054</v>
      </c>
      <c r="F11" s="31"/>
      <c r="G11" s="31"/>
      <c r="H11" s="31"/>
      <c r="I11" s="31"/>
      <c r="J11" s="31"/>
      <c r="K11" s="61" t="s">
        <v>1043</v>
      </c>
      <c r="L11" s="7"/>
    </row>
    <row r="12" spans="1:15" x14ac:dyDescent="0.15">
      <c r="A12" s="65" t="s">
        <v>17</v>
      </c>
      <c r="B12" s="31"/>
      <c r="C12" s="31"/>
      <c r="D12" s="31"/>
      <c r="E12" s="31" t="s">
        <v>1051</v>
      </c>
      <c r="F12" s="31" t="s">
        <v>301</v>
      </c>
      <c r="G12" s="31"/>
      <c r="H12" s="31"/>
      <c r="I12" s="31"/>
      <c r="J12" s="31" t="s">
        <v>301</v>
      </c>
      <c r="K12" s="61" t="s">
        <v>1380</v>
      </c>
      <c r="L12" s="7"/>
    </row>
    <row r="13" spans="1:15" x14ac:dyDescent="0.15">
      <c r="A13" s="65" t="s">
        <v>1147</v>
      </c>
      <c r="B13" s="31"/>
      <c r="C13" s="31"/>
      <c r="D13" s="31"/>
      <c r="E13" s="31"/>
      <c r="F13" s="31"/>
      <c r="G13" s="31" t="s">
        <v>1054</v>
      </c>
      <c r="H13" s="31" t="s">
        <v>301</v>
      </c>
      <c r="I13" s="31" t="s">
        <v>1051</v>
      </c>
      <c r="J13" s="31"/>
      <c r="K13" s="61" t="s">
        <v>1380</v>
      </c>
      <c r="L13" s="7"/>
    </row>
    <row r="14" spans="1:15" x14ac:dyDescent="0.15">
      <c r="A14" s="65" t="s">
        <v>1263</v>
      </c>
      <c r="B14" s="31"/>
      <c r="C14" s="31"/>
      <c r="D14" s="31"/>
      <c r="E14" s="31"/>
      <c r="F14" s="43"/>
      <c r="G14" s="31" t="s">
        <v>301</v>
      </c>
      <c r="H14" s="31"/>
      <c r="I14" s="31" t="s">
        <v>1054</v>
      </c>
      <c r="J14" s="31" t="s">
        <v>1162</v>
      </c>
      <c r="K14" s="61" t="s">
        <v>1379</v>
      </c>
      <c r="L14" s="7"/>
    </row>
    <row r="15" spans="1:15" x14ac:dyDescent="0.15">
      <c r="A15" s="79"/>
      <c r="B15" s="37"/>
      <c r="C15" s="37"/>
      <c r="D15" s="37"/>
      <c r="E15" s="37"/>
      <c r="F15" s="37"/>
      <c r="G15" s="37"/>
      <c r="H15" s="37"/>
      <c r="I15" s="37"/>
      <c r="J15" s="37"/>
      <c r="K15" s="67" t="s">
        <v>255</v>
      </c>
      <c r="L15" s="16"/>
    </row>
    <row r="16" spans="1:15" s="14" customFormat="1" ht="16" x14ac:dyDescent="0.2">
      <c r="A16" s="41" t="s">
        <v>346</v>
      </c>
      <c r="B16" s="32" t="s">
        <v>256</v>
      </c>
      <c r="C16" s="32" t="s">
        <v>1498</v>
      </c>
      <c r="D16" s="32" t="s">
        <v>257</v>
      </c>
      <c r="E16" s="32" t="s">
        <v>1500</v>
      </c>
      <c r="F16" s="32" t="s">
        <v>1501</v>
      </c>
      <c r="G16" s="32" t="s">
        <v>1499</v>
      </c>
      <c r="H16" s="32" t="s">
        <v>1500</v>
      </c>
      <c r="I16" s="32" t="s">
        <v>258</v>
      </c>
      <c r="J16" s="50" t="s">
        <v>1286</v>
      </c>
      <c r="K16" s="44" t="s">
        <v>259</v>
      </c>
      <c r="L16" s="15"/>
    </row>
    <row r="17" spans="1:12" s="3" customFormat="1" x14ac:dyDescent="0.15">
      <c r="A17" s="34"/>
      <c r="B17" s="29" t="s">
        <v>164</v>
      </c>
      <c r="C17" s="29" t="s">
        <v>100</v>
      </c>
      <c r="D17" s="29" t="s">
        <v>1046</v>
      </c>
      <c r="E17" s="29" t="s">
        <v>759</v>
      </c>
      <c r="F17" s="29" t="s">
        <v>850</v>
      </c>
      <c r="G17" s="29" t="s">
        <v>215</v>
      </c>
      <c r="H17" s="29" t="s">
        <v>260</v>
      </c>
      <c r="I17" s="29" t="s">
        <v>261</v>
      </c>
      <c r="J17" s="29" t="s">
        <v>1032</v>
      </c>
      <c r="K17" s="30" t="s">
        <v>826</v>
      </c>
      <c r="L17" s="4"/>
    </row>
    <row r="18" spans="1:12" x14ac:dyDescent="0.15">
      <c r="A18" s="65"/>
      <c r="B18" s="68" t="s">
        <v>79</v>
      </c>
      <c r="C18" s="31" t="s">
        <v>80</v>
      </c>
      <c r="D18" s="31" t="s">
        <v>262</v>
      </c>
      <c r="E18" s="32" t="s">
        <v>263</v>
      </c>
      <c r="F18" s="32" t="s">
        <v>265</v>
      </c>
      <c r="G18" s="32" t="s">
        <v>466</v>
      </c>
      <c r="H18" s="32" t="s">
        <v>467</v>
      </c>
      <c r="I18" s="32" t="s">
        <v>468</v>
      </c>
      <c r="J18" s="31" t="s">
        <v>469</v>
      </c>
      <c r="K18" s="44"/>
      <c r="L18" s="7"/>
    </row>
    <row r="19" spans="1:12" x14ac:dyDescent="0.15">
      <c r="A19" s="34" t="s">
        <v>624</v>
      </c>
      <c r="B19" s="31" t="s">
        <v>41</v>
      </c>
      <c r="C19" s="43" t="s">
        <v>41</v>
      </c>
      <c r="D19" s="31" t="s">
        <v>735</v>
      </c>
      <c r="E19" s="31" t="s">
        <v>1262</v>
      </c>
      <c r="F19" s="31" t="s">
        <v>1483</v>
      </c>
      <c r="G19" s="31" t="s">
        <v>1269</v>
      </c>
      <c r="H19" s="31" t="s">
        <v>838</v>
      </c>
      <c r="I19" s="31" t="s">
        <v>841</v>
      </c>
      <c r="J19" s="31" t="s">
        <v>734</v>
      </c>
      <c r="K19" s="61" t="s">
        <v>248</v>
      </c>
      <c r="L19" s="7"/>
    </row>
    <row r="20" spans="1:12" x14ac:dyDescent="0.15">
      <c r="A20" s="34" t="s">
        <v>1924</v>
      </c>
      <c r="B20" s="31" t="s">
        <v>617</v>
      </c>
      <c r="C20" s="31" t="s">
        <v>617</v>
      </c>
      <c r="D20" s="31"/>
      <c r="E20" s="31"/>
      <c r="F20" s="31" t="s">
        <v>1261</v>
      </c>
      <c r="G20" s="31" t="s">
        <v>1054</v>
      </c>
      <c r="H20" s="31"/>
      <c r="I20" s="31"/>
      <c r="J20" s="31"/>
      <c r="K20" s="61" t="s">
        <v>286</v>
      </c>
      <c r="L20" s="7"/>
    </row>
    <row r="21" spans="1:12" x14ac:dyDescent="0.15">
      <c r="A21" s="34" t="s">
        <v>17</v>
      </c>
      <c r="B21" s="31" t="s">
        <v>1268</v>
      </c>
      <c r="C21" s="31" t="s">
        <v>1268</v>
      </c>
      <c r="D21" s="31" t="s">
        <v>610</v>
      </c>
      <c r="E21" s="31" t="s">
        <v>1481</v>
      </c>
      <c r="F21" s="31" t="s">
        <v>41</v>
      </c>
      <c r="G21" s="31" t="s">
        <v>841</v>
      </c>
      <c r="H21" s="31" t="s">
        <v>841</v>
      </c>
      <c r="I21" s="31" t="s">
        <v>838</v>
      </c>
      <c r="J21" s="31" t="s">
        <v>1269</v>
      </c>
      <c r="K21" s="33" t="s">
        <v>397</v>
      </c>
      <c r="L21" s="19"/>
    </row>
    <row r="22" spans="1:12" x14ac:dyDescent="0.15">
      <c r="A22" s="34" t="s">
        <v>270</v>
      </c>
      <c r="B22" s="31"/>
      <c r="C22" s="31"/>
      <c r="D22" s="31" t="s">
        <v>43</v>
      </c>
      <c r="E22" s="31" t="s">
        <v>838</v>
      </c>
      <c r="F22" s="31"/>
      <c r="G22" s="31" t="s">
        <v>840</v>
      </c>
      <c r="H22" s="31"/>
      <c r="I22" s="31"/>
      <c r="J22" s="31"/>
      <c r="K22" s="61" t="s">
        <v>1380</v>
      </c>
      <c r="L22" s="7"/>
    </row>
    <row r="23" spans="1:12" x14ac:dyDescent="0.15">
      <c r="A23" s="34" t="s">
        <v>177</v>
      </c>
      <c r="B23" s="31"/>
      <c r="C23" s="31"/>
      <c r="D23" s="31" t="s">
        <v>840</v>
      </c>
      <c r="E23" s="31"/>
      <c r="F23" s="31"/>
      <c r="G23" s="31"/>
      <c r="H23" s="31"/>
      <c r="I23" s="31"/>
      <c r="J23" s="31" t="s">
        <v>613</v>
      </c>
      <c r="K23" s="61" t="s">
        <v>1274</v>
      </c>
      <c r="L23" s="7"/>
    </row>
    <row r="24" spans="1:12" s="14" customFormat="1" x14ac:dyDescent="0.15">
      <c r="A24" s="34" t="s">
        <v>172</v>
      </c>
      <c r="B24" s="43" t="s">
        <v>838</v>
      </c>
      <c r="C24" s="43" t="s">
        <v>1475</v>
      </c>
      <c r="D24" s="31"/>
      <c r="E24" s="43" t="s">
        <v>1261</v>
      </c>
      <c r="F24" s="43" t="s">
        <v>729</v>
      </c>
      <c r="G24" s="43" t="s">
        <v>729</v>
      </c>
      <c r="H24" s="43" t="s">
        <v>729</v>
      </c>
      <c r="I24" s="43" t="s">
        <v>729</v>
      </c>
      <c r="J24" s="43" t="s">
        <v>1054</v>
      </c>
      <c r="K24" s="61" t="s">
        <v>1596</v>
      </c>
      <c r="L24" s="16"/>
    </row>
    <row r="25" spans="1:12" x14ac:dyDescent="0.15">
      <c r="A25" s="34" t="s">
        <v>1147</v>
      </c>
      <c r="B25" s="31" t="s">
        <v>840</v>
      </c>
      <c r="C25" s="31" t="s">
        <v>840</v>
      </c>
      <c r="D25" s="31" t="s">
        <v>1475</v>
      </c>
      <c r="E25" s="31"/>
      <c r="F25" s="31" t="s">
        <v>1268</v>
      </c>
      <c r="G25" s="31" t="s">
        <v>43</v>
      </c>
      <c r="H25" s="31" t="s">
        <v>1481</v>
      </c>
      <c r="I25" s="31" t="s">
        <v>1481</v>
      </c>
      <c r="J25" s="31" t="s">
        <v>41</v>
      </c>
      <c r="K25" s="61" t="s">
        <v>391</v>
      </c>
      <c r="L25" s="7"/>
    </row>
    <row r="26" spans="1:12" x14ac:dyDescent="0.15">
      <c r="A26" s="34" t="s">
        <v>1263</v>
      </c>
      <c r="B26" s="31" t="s">
        <v>1259</v>
      </c>
      <c r="C26" s="31" t="s">
        <v>735</v>
      </c>
      <c r="D26" s="31"/>
      <c r="E26" s="31" t="s">
        <v>617</v>
      </c>
      <c r="F26" s="31" t="s">
        <v>734</v>
      </c>
      <c r="G26" s="31" t="s">
        <v>610</v>
      </c>
      <c r="H26" s="31" t="s">
        <v>617</v>
      </c>
      <c r="I26" s="31" t="s">
        <v>617</v>
      </c>
      <c r="J26" s="31"/>
      <c r="K26" s="61" t="s">
        <v>392</v>
      </c>
      <c r="L26" s="7"/>
    </row>
    <row r="27" spans="1:12" x14ac:dyDescent="0.15">
      <c r="A27" s="65" t="s">
        <v>16</v>
      </c>
      <c r="B27" s="31" t="s">
        <v>1261</v>
      </c>
      <c r="C27" s="31" t="s">
        <v>1054</v>
      </c>
      <c r="D27" s="31" t="s">
        <v>841</v>
      </c>
      <c r="E27" s="31" t="s">
        <v>613</v>
      </c>
      <c r="F27" s="31" t="s">
        <v>1269</v>
      </c>
      <c r="G27" s="31"/>
      <c r="H27" s="31" t="s">
        <v>840</v>
      </c>
      <c r="I27" s="31"/>
      <c r="J27" s="31" t="s">
        <v>729</v>
      </c>
      <c r="K27" s="35" t="s">
        <v>544</v>
      </c>
      <c r="L27" s="7"/>
    </row>
    <row r="28" spans="1:12" x14ac:dyDescent="0.15">
      <c r="A28" s="65" t="s">
        <v>198</v>
      </c>
      <c r="B28" s="31" t="s">
        <v>1159</v>
      </c>
      <c r="C28" s="31" t="s">
        <v>301</v>
      </c>
      <c r="D28" s="31" t="s">
        <v>1054</v>
      </c>
      <c r="E28" s="31" t="s">
        <v>735</v>
      </c>
      <c r="F28" s="31" t="s">
        <v>1051</v>
      </c>
      <c r="G28" s="31"/>
      <c r="H28" s="31" t="s">
        <v>1261</v>
      </c>
      <c r="I28" s="31" t="s">
        <v>840</v>
      </c>
      <c r="J28" s="31" t="s">
        <v>840</v>
      </c>
      <c r="K28" s="61" t="s">
        <v>284</v>
      </c>
      <c r="L28" s="7"/>
    </row>
    <row r="29" spans="1:12" x14ac:dyDescent="0.15">
      <c r="A29" s="28" t="s">
        <v>728</v>
      </c>
      <c r="B29" s="31"/>
      <c r="C29" s="31"/>
      <c r="D29" s="31" t="s">
        <v>1051</v>
      </c>
      <c r="E29" s="31"/>
      <c r="F29" s="31"/>
      <c r="G29" s="31" t="s">
        <v>1051</v>
      </c>
      <c r="H29" s="31" t="s">
        <v>1051</v>
      </c>
      <c r="I29" s="31" t="s">
        <v>1162</v>
      </c>
      <c r="J29" s="31"/>
      <c r="K29" s="61" t="s">
        <v>1270</v>
      </c>
    </row>
    <row r="30" spans="1:12" x14ac:dyDescent="0.15">
      <c r="A30" s="28" t="s">
        <v>1271</v>
      </c>
      <c r="B30" s="31"/>
      <c r="C30" s="31"/>
      <c r="D30" s="31"/>
      <c r="E30" s="31" t="s">
        <v>301</v>
      </c>
      <c r="F30" s="31"/>
      <c r="G30" s="31"/>
      <c r="H30" s="31"/>
      <c r="I30" s="31"/>
      <c r="J30" s="31"/>
      <c r="K30" s="35" t="s">
        <v>24</v>
      </c>
      <c r="L30" s="12"/>
    </row>
    <row r="31" spans="1:12" s="14" customFormat="1" x14ac:dyDescent="0.15">
      <c r="A31" s="65" t="s">
        <v>271</v>
      </c>
      <c r="B31" s="43"/>
      <c r="C31" s="43"/>
      <c r="D31" s="43"/>
      <c r="E31" s="43"/>
      <c r="F31" s="43"/>
      <c r="G31" s="43"/>
      <c r="H31" s="43"/>
      <c r="I31" s="43" t="s">
        <v>301</v>
      </c>
      <c r="J31" s="43"/>
      <c r="K31" s="61" t="s">
        <v>24</v>
      </c>
      <c r="L31" s="16"/>
    </row>
    <row r="32" spans="1:12" s="14" customFormat="1" x14ac:dyDescent="0.15">
      <c r="A32" s="65" t="s">
        <v>471</v>
      </c>
      <c r="B32" s="43"/>
      <c r="C32" s="43"/>
      <c r="D32" s="43"/>
      <c r="E32" s="43"/>
      <c r="F32" s="43"/>
      <c r="G32" s="43"/>
      <c r="H32" s="43"/>
      <c r="I32" s="43"/>
      <c r="J32" s="43" t="s">
        <v>1051</v>
      </c>
      <c r="K32" s="61" t="s">
        <v>424</v>
      </c>
      <c r="L32" s="16"/>
    </row>
    <row r="33" spans="1:22" s="14" customFormat="1" x14ac:dyDescent="0.15">
      <c r="A33" s="79"/>
      <c r="B33" s="53"/>
      <c r="C33" s="53"/>
      <c r="D33" s="53"/>
      <c r="E33" s="53"/>
      <c r="F33" s="53"/>
      <c r="G33" s="53"/>
      <c r="H33" s="53"/>
      <c r="I33" s="53"/>
      <c r="J33" s="53"/>
      <c r="K33" s="67" t="s">
        <v>900</v>
      </c>
      <c r="L33" s="16"/>
    </row>
    <row r="34" spans="1:22" ht="16" x14ac:dyDescent="0.2">
      <c r="A34" s="25" t="s">
        <v>470</v>
      </c>
      <c r="B34" s="105" t="s">
        <v>366</v>
      </c>
      <c r="C34" s="105" t="s">
        <v>2019</v>
      </c>
      <c r="D34" s="26" t="s">
        <v>2018</v>
      </c>
      <c r="E34" s="26" t="s">
        <v>682</v>
      </c>
      <c r="F34" s="26" t="s">
        <v>1804</v>
      </c>
      <c r="G34" s="26" t="s">
        <v>683</v>
      </c>
      <c r="H34" s="26" t="s">
        <v>684</v>
      </c>
      <c r="I34" s="26" t="s">
        <v>365</v>
      </c>
      <c r="J34" s="26"/>
      <c r="K34" s="59" t="s">
        <v>685</v>
      </c>
      <c r="L34" s="19"/>
    </row>
    <row r="35" spans="1:22" s="3" customFormat="1" x14ac:dyDescent="0.15">
      <c r="A35" s="34"/>
      <c r="B35" s="29" t="s">
        <v>686</v>
      </c>
      <c r="C35" s="29" t="s">
        <v>689</v>
      </c>
      <c r="D35" s="29" t="s">
        <v>2024</v>
      </c>
      <c r="E35" s="29" t="s">
        <v>2023</v>
      </c>
      <c r="F35" s="29" t="s">
        <v>690</v>
      </c>
      <c r="G35" s="29" t="s">
        <v>481</v>
      </c>
      <c r="H35" s="29" t="s">
        <v>482</v>
      </c>
      <c r="I35" s="29" t="s">
        <v>691</v>
      </c>
      <c r="J35" s="29"/>
      <c r="K35" s="30" t="s">
        <v>826</v>
      </c>
      <c r="L35" s="19"/>
    </row>
    <row r="36" spans="1:22" s="14" customFormat="1" x14ac:dyDescent="0.15">
      <c r="A36" s="65"/>
      <c r="B36" s="43" t="s">
        <v>692</v>
      </c>
      <c r="C36" s="43" t="s">
        <v>80</v>
      </c>
      <c r="D36" s="43" t="s">
        <v>262</v>
      </c>
      <c r="E36" s="43" t="s">
        <v>693</v>
      </c>
      <c r="F36" s="43" t="s">
        <v>694</v>
      </c>
      <c r="G36" s="43" t="s">
        <v>695</v>
      </c>
      <c r="H36" s="43" t="s">
        <v>696</v>
      </c>
      <c r="I36" s="43" t="s">
        <v>468</v>
      </c>
      <c r="J36" s="43"/>
      <c r="K36" s="44"/>
      <c r="L36" s="16"/>
    </row>
    <row r="37" spans="1:22" x14ac:dyDescent="0.15">
      <c r="A37" s="34" t="s">
        <v>1391</v>
      </c>
      <c r="B37" s="31" t="s">
        <v>610</v>
      </c>
      <c r="C37" s="31" t="s">
        <v>41</v>
      </c>
      <c r="D37" s="31" t="s">
        <v>610</v>
      </c>
      <c r="E37" s="31" t="s">
        <v>41</v>
      </c>
      <c r="F37" s="31" t="s">
        <v>610</v>
      </c>
      <c r="G37" s="31" t="s">
        <v>41</v>
      </c>
      <c r="H37" s="31" t="s">
        <v>610</v>
      </c>
      <c r="I37" s="31" t="s">
        <v>610</v>
      </c>
      <c r="J37" s="31"/>
      <c r="K37" s="61" t="s">
        <v>1035</v>
      </c>
      <c r="L37" s="7"/>
    </row>
    <row r="38" spans="1:22" x14ac:dyDescent="0.15">
      <c r="A38" s="34" t="s">
        <v>1471</v>
      </c>
      <c r="B38" s="31" t="s">
        <v>43</v>
      </c>
      <c r="C38" s="31" t="s">
        <v>43</v>
      </c>
      <c r="D38" s="31" t="s">
        <v>43</v>
      </c>
      <c r="E38" s="31" t="s">
        <v>43</v>
      </c>
      <c r="F38" s="31" t="s">
        <v>617</v>
      </c>
      <c r="G38" s="31" t="s">
        <v>617</v>
      </c>
      <c r="H38" s="31" t="s">
        <v>43</v>
      </c>
      <c r="I38" s="31" t="s">
        <v>43</v>
      </c>
      <c r="J38" s="31"/>
      <c r="K38" s="33" t="s">
        <v>283</v>
      </c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15">
      <c r="A39" s="34" t="s">
        <v>580</v>
      </c>
      <c r="B39" s="31" t="s">
        <v>1268</v>
      </c>
      <c r="C39" s="43" t="s">
        <v>1268</v>
      </c>
      <c r="D39" s="31" t="s">
        <v>1268</v>
      </c>
      <c r="E39" s="31" t="s">
        <v>841</v>
      </c>
      <c r="F39" s="31" t="s">
        <v>1268</v>
      </c>
      <c r="G39" s="31" t="s">
        <v>841</v>
      </c>
      <c r="H39" s="31" t="s">
        <v>1268</v>
      </c>
      <c r="I39" s="31" t="s">
        <v>613</v>
      </c>
      <c r="J39" s="31"/>
      <c r="K39" s="33" t="s">
        <v>283</v>
      </c>
      <c r="L39" s="7"/>
    </row>
    <row r="40" spans="1:22" x14ac:dyDescent="0.15">
      <c r="A40" s="34" t="s">
        <v>1470</v>
      </c>
      <c r="B40" s="31" t="s">
        <v>1475</v>
      </c>
      <c r="C40" s="31" t="s">
        <v>838</v>
      </c>
      <c r="D40" s="31" t="s">
        <v>838</v>
      </c>
      <c r="E40" s="31" t="s">
        <v>838</v>
      </c>
      <c r="F40" s="31" t="s">
        <v>1269</v>
      </c>
      <c r="G40" s="31" t="s">
        <v>838</v>
      </c>
      <c r="H40" s="31" t="s">
        <v>1475</v>
      </c>
      <c r="I40" s="31" t="s">
        <v>838</v>
      </c>
      <c r="J40" s="31"/>
      <c r="K40" s="35" t="s">
        <v>597</v>
      </c>
      <c r="L40" s="7"/>
    </row>
    <row r="41" spans="1:22" x14ac:dyDescent="0.15">
      <c r="A41" s="34" t="s">
        <v>1912</v>
      </c>
      <c r="B41" s="31" t="s">
        <v>1483</v>
      </c>
      <c r="C41" s="31" t="s">
        <v>840</v>
      </c>
      <c r="D41" s="31"/>
      <c r="E41" s="31" t="s">
        <v>840</v>
      </c>
      <c r="F41" s="31" t="s">
        <v>1262</v>
      </c>
      <c r="G41" s="31" t="s">
        <v>840</v>
      </c>
      <c r="H41" s="31" t="s">
        <v>1262</v>
      </c>
      <c r="I41" s="31" t="s">
        <v>1483</v>
      </c>
      <c r="J41" s="31"/>
      <c r="K41" s="61" t="s">
        <v>392</v>
      </c>
      <c r="L41" s="12"/>
    </row>
    <row r="42" spans="1:22" x14ac:dyDescent="0.15">
      <c r="A42" s="65" t="s">
        <v>697</v>
      </c>
      <c r="B42" s="31"/>
      <c r="C42" s="31"/>
      <c r="D42" s="31" t="s">
        <v>1262</v>
      </c>
      <c r="E42" s="31"/>
      <c r="F42" s="31"/>
      <c r="G42" s="31"/>
      <c r="H42" s="31"/>
      <c r="I42" s="31"/>
      <c r="J42" s="31"/>
      <c r="K42" s="61" t="s">
        <v>24</v>
      </c>
    </row>
    <row r="43" spans="1:22" s="14" customFormat="1" x14ac:dyDescent="0.15">
      <c r="A43" s="79"/>
      <c r="B43" s="110"/>
      <c r="C43" s="110"/>
      <c r="D43" s="110"/>
      <c r="E43" s="53"/>
      <c r="F43" s="110"/>
      <c r="G43" s="110"/>
      <c r="H43" s="110"/>
      <c r="I43" s="110"/>
      <c r="J43" s="110"/>
      <c r="K43" s="102" t="s">
        <v>698</v>
      </c>
    </row>
    <row r="44" spans="1:22" ht="16" x14ac:dyDescent="0.2">
      <c r="A44" s="41" t="s">
        <v>2126</v>
      </c>
      <c r="B44" s="31" t="s">
        <v>2127</v>
      </c>
      <c r="C44" s="32" t="s">
        <v>920</v>
      </c>
      <c r="D44" s="32" t="s">
        <v>2128</v>
      </c>
      <c r="E44" s="73" t="s">
        <v>701</v>
      </c>
      <c r="F44" s="32" t="s">
        <v>2129</v>
      </c>
      <c r="G44" s="32"/>
      <c r="H44" s="32"/>
      <c r="I44" s="32"/>
      <c r="J44" s="32"/>
      <c r="K44" s="42" t="s">
        <v>702</v>
      </c>
      <c r="L44" s="9"/>
      <c r="M44" s="2"/>
      <c r="N44" s="2"/>
      <c r="O44" s="2"/>
      <c r="P44" s="2"/>
      <c r="Q44" s="2"/>
      <c r="R44" s="2"/>
      <c r="S44" s="2"/>
    </row>
    <row r="45" spans="1:22" s="3" customFormat="1" x14ac:dyDescent="0.15">
      <c r="A45" s="34"/>
      <c r="B45" s="29"/>
      <c r="C45" s="107"/>
      <c r="D45" s="107"/>
      <c r="E45" s="107"/>
      <c r="F45" s="107"/>
      <c r="G45" s="107"/>
      <c r="H45" s="107"/>
      <c r="I45" s="107"/>
      <c r="J45" s="107"/>
      <c r="K45" s="108" t="s">
        <v>826</v>
      </c>
      <c r="L45" s="20"/>
      <c r="M45" s="4"/>
      <c r="N45" s="4"/>
      <c r="O45" s="4"/>
      <c r="P45" s="4"/>
      <c r="Q45" s="4"/>
      <c r="R45" s="4"/>
      <c r="S45" s="4"/>
    </row>
    <row r="46" spans="1:22" x14ac:dyDescent="0.15">
      <c r="A46" s="34"/>
      <c r="B46" s="31"/>
      <c r="C46" s="32"/>
      <c r="D46" s="32"/>
      <c r="E46" s="32"/>
      <c r="F46" s="32"/>
      <c r="G46" s="32"/>
      <c r="H46" s="32"/>
      <c r="I46" s="32"/>
      <c r="J46" s="32"/>
      <c r="K46" s="42"/>
      <c r="L46" s="9"/>
      <c r="M46" s="2"/>
      <c r="N46" s="2"/>
      <c r="O46" s="2"/>
      <c r="P46" s="2"/>
      <c r="Q46" s="2"/>
      <c r="R46" s="2"/>
      <c r="S46" s="2"/>
    </row>
    <row r="47" spans="1:22" x14ac:dyDescent="0.15">
      <c r="A47" s="65" t="s">
        <v>1271</v>
      </c>
      <c r="B47" s="31" t="s">
        <v>1481</v>
      </c>
      <c r="C47" s="32"/>
      <c r="D47" s="32" t="s">
        <v>610</v>
      </c>
      <c r="E47" s="32"/>
      <c r="F47" s="32"/>
      <c r="G47" s="32"/>
      <c r="H47" s="32"/>
      <c r="I47" s="32"/>
      <c r="J47" s="32"/>
      <c r="K47" s="109" t="s">
        <v>1045</v>
      </c>
      <c r="L47" s="7"/>
      <c r="M47" s="2"/>
      <c r="N47" s="2"/>
      <c r="O47" s="2"/>
      <c r="P47" s="2"/>
      <c r="Q47" s="2"/>
      <c r="R47" s="2"/>
      <c r="S47" s="2"/>
    </row>
    <row r="48" spans="1:22" x14ac:dyDescent="0.15">
      <c r="A48" s="65" t="s">
        <v>728</v>
      </c>
      <c r="B48" s="31" t="s">
        <v>617</v>
      </c>
      <c r="C48" s="32"/>
      <c r="D48" s="32"/>
      <c r="E48" s="32"/>
      <c r="F48" s="32" t="s">
        <v>41</v>
      </c>
      <c r="G48" s="32"/>
      <c r="H48" s="32"/>
      <c r="I48" s="32"/>
      <c r="J48" s="32"/>
      <c r="K48" s="75" t="s">
        <v>1274</v>
      </c>
      <c r="L48" s="9"/>
    </row>
    <row r="49" spans="1:12" x14ac:dyDescent="0.15">
      <c r="A49" s="65" t="s">
        <v>362</v>
      </c>
      <c r="B49" s="31" t="s">
        <v>613</v>
      </c>
      <c r="C49" s="32"/>
      <c r="D49" s="32"/>
      <c r="E49" s="32"/>
      <c r="F49" s="32"/>
      <c r="G49" s="32"/>
      <c r="H49" s="32"/>
      <c r="I49" s="32"/>
      <c r="J49" s="32"/>
      <c r="K49" s="75" t="s">
        <v>24</v>
      </c>
      <c r="L49" s="9"/>
    </row>
    <row r="50" spans="1:12" x14ac:dyDescent="0.15">
      <c r="A50" s="65" t="s">
        <v>1676</v>
      </c>
      <c r="B50" s="31" t="s">
        <v>838</v>
      </c>
      <c r="C50" s="32" t="s">
        <v>1475</v>
      </c>
      <c r="D50" s="32" t="s">
        <v>613</v>
      </c>
      <c r="E50" s="32" t="s">
        <v>613</v>
      </c>
      <c r="F50" s="32" t="s">
        <v>838</v>
      </c>
      <c r="G50" s="32"/>
      <c r="H50" s="32"/>
      <c r="I50" s="32"/>
      <c r="J50" s="32"/>
      <c r="K50" s="75" t="s">
        <v>273</v>
      </c>
      <c r="L50" s="9"/>
    </row>
    <row r="51" spans="1:12" x14ac:dyDescent="0.15">
      <c r="A51" s="65" t="s">
        <v>270</v>
      </c>
      <c r="B51" s="31"/>
      <c r="C51" s="32" t="s">
        <v>610</v>
      </c>
      <c r="D51" s="32"/>
      <c r="E51" s="32"/>
      <c r="F51" s="32"/>
      <c r="G51" s="32"/>
      <c r="H51" s="32"/>
      <c r="I51" s="32"/>
      <c r="J51" s="32"/>
      <c r="K51" s="75" t="s">
        <v>424</v>
      </c>
      <c r="L51" s="9"/>
    </row>
    <row r="52" spans="1:12" x14ac:dyDescent="0.15">
      <c r="A52" s="65" t="s">
        <v>172</v>
      </c>
      <c r="B52" s="31"/>
      <c r="C52" s="32" t="s">
        <v>43</v>
      </c>
      <c r="D52" s="32"/>
      <c r="E52" s="32"/>
      <c r="F52" s="32"/>
      <c r="G52" s="32"/>
      <c r="H52" s="32"/>
      <c r="I52" s="32"/>
      <c r="J52" s="32"/>
      <c r="K52" s="109" t="s">
        <v>424</v>
      </c>
      <c r="L52" s="13"/>
    </row>
    <row r="53" spans="1:12" x14ac:dyDescent="0.15">
      <c r="A53" s="65" t="s">
        <v>913</v>
      </c>
      <c r="B53" s="32"/>
      <c r="C53" s="32" t="s">
        <v>613</v>
      </c>
      <c r="D53" s="32" t="s">
        <v>1475</v>
      </c>
      <c r="E53" s="32" t="s">
        <v>838</v>
      </c>
      <c r="F53" s="32"/>
      <c r="G53" s="32"/>
      <c r="H53" s="32"/>
      <c r="I53" s="32"/>
      <c r="J53" s="32"/>
      <c r="K53" s="109" t="s">
        <v>1380</v>
      </c>
      <c r="L53" s="4"/>
    </row>
    <row r="54" spans="1:12" x14ac:dyDescent="0.15">
      <c r="A54" s="65" t="s">
        <v>271</v>
      </c>
      <c r="B54" s="32"/>
      <c r="C54" s="32"/>
      <c r="D54" s="32" t="s">
        <v>734</v>
      </c>
      <c r="E54" s="32" t="s">
        <v>43</v>
      </c>
      <c r="F54" s="32" t="s">
        <v>1268</v>
      </c>
      <c r="G54" s="32"/>
      <c r="H54" s="32"/>
      <c r="I54" s="32"/>
      <c r="J54" s="32"/>
      <c r="K54" s="111" t="s">
        <v>1482</v>
      </c>
      <c r="L54" s="4"/>
    </row>
    <row r="55" spans="1:12" x14ac:dyDescent="0.15">
      <c r="A55" s="65" t="s">
        <v>1134</v>
      </c>
      <c r="B55" s="29"/>
      <c r="C55" s="31"/>
      <c r="D55" s="31"/>
      <c r="E55" s="31"/>
      <c r="F55" s="31" t="s">
        <v>43</v>
      </c>
      <c r="G55" s="31"/>
      <c r="H55" s="31"/>
      <c r="I55" s="31"/>
      <c r="J55" s="31"/>
      <c r="K55" s="35" t="s">
        <v>424</v>
      </c>
      <c r="L55" s="7"/>
    </row>
    <row r="56" spans="1:12" x14ac:dyDescent="0.15">
      <c r="A56" s="79"/>
      <c r="B56" s="37"/>
      <c r="C56" s="37"/>
      <c r="D56" s="37"/>
      <c r="E56" s="37"/>
      <c r="F56" s="37"/>
      <c r="G56" s="37"/>
      <c r="H56" s="37"/>
      <c r="I56" s="37"/>
      <c r="J56" s="37"/>
      <c r="K56" s="67" t="s">
        <v>704</v>
      </c>
      <c r="L56" s="19"/>
    </row>
    <row r="57" spans="1:12" x14ac:dyDescent="0.1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7"/>
    </row>
    <row r="58" spans="1:12" x14ac:dyDescent="0.1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7"/>
    </row>
    <row r="59" spans="1:12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12"/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phoneticPr fontId="9" type="noConversion"/>
  <printOptions horizontalCentered="1" gridLines="1" gridLinesSet="0"/>
  <pageMargins left="0.39000000000000007" right="0.39000000000000007" top="0.59" bottom="0.4" header="0.2" footer="0.39000000000000007"/>
  <headerFooter>
    <oddHeader>&amp;C&amp;"Arial,Vet"&amp;18S.C. "DE GIESSEN": Teamresultaten 1986-1987</oddHeader>
  </headerFooter>
  <rowBreaks count="1" manualBreakCount="1">
    <brk id="34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66"/>
  <sheetViews>
    <sheetView workbookViewId="0">
      <pane xSplit="1" topLeftCell="B1" activePane="topRight" state="frozen"/>
      <selection pane="topRight" activeCell="D42" sqref="D42"/>
    </sheetView>
  </sheetViews>
  <sheetFormatPr baseColWidth="10" defaultColWidth="8.83203125" defaultRowHeight="13" x14ac:dyDescent="0.15"/>
  <cols>
    <col min="1" max="1" width="22" customWidth="1"/>
    <col min="2" max="2" width="15" customWidth="1"/>
    <col min="3" max="3" width="14" customWidth="1"/>
    <col min="4" max="4" width="15.6640625" customWidth="1"/>
    <col min="5" max="5" width="14.33203125" customWidth="1"/>
    <col min="6" max="6" width="15.83203125" customWidth="1"/>
    <col min="7" max="7" width="17.83203125" customWidth="1"/>
    <col min="8" max="8" width="17.1640625" customWidth="1"/>
    <col min="9" max="9" width="11" customWidth="1"/>
    <col min="10" max="10" width="15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1286</v>
      </c>
      <c r="C1" s="26" t="s">
        <v>1501</v>
      </c>
      <c r="D1" s="26" t="s">
        <v>257</v>
      </c>
      <c r="E1" s="26" t="s">
        <v>1499</v>
      </c>
      <c r="F1" s="26" t="s">
        <v>1500</v>
      </c>
      <c r="G1" s="26" t="s">
        <v>258</v>
      </c>
      <c r="H1" s="26" t="s">
        <v>1499</v>
      </c>
      <c r="I1" s="26" t="s">
        <v>1500</v>
      </c>
      <c r="J1" s="26" t="s">
        <v>257</v>
      </c>
      <c r="K1" s="27" t="s">
        <v>705</v>
      </c>
      <c r="L1" s="2"/>
      <c r="M1" s="2"/>
      <c r="N1" s="2"/>
      <c r="O1" s="2"/>
    </row>
    <row r="2" spans="1:15" s="3" customFormat="1" x14ac:dyDescent="0.15">
      <c r="A2" s="34"/>
      <c r="B2" s="29" t="s">
        <v>823</v>
      </c>
      <c r="C2" s="29" t="s">
        <v>30</v>
      </c>
      <c r="D2" s="29" t="s">
        <v>706</v>
      </c>
      <c r="E2" s="29" t="s">
        <v>1368</v>
      </c>
      <c r="F2" s="29" t="s">
        <v>968</v>
      </c>
      <c r="G2" s="29" t="s">
        <v>227</v>
      </c>
      <c r="H2" s="29" t="s">
        <v>276</v>
      </c>
      <c r="I2" s="29" t="s">
        <v>865</v>
      </c>
      <c r="J2" s="29" t="s">
        <v>707</v>
      </c>
      <c r="K2" s="30" t="s">
        <v>826</v>
      </c>
      <c r="L2" s="4"/>
    </row>
    <row r="3" spans="1:15" x14ac:dyDescent="0.15">
      <c r="A3" s="28"/>
      <c r="B3" s="82" t="s">
        <v>708</v>
      </c>
      <c r="C3" s="31" t="s">
        <v>925</v>
      </c>
      <c r="D3" s="31" t="s">
        <v>926</v>
      </c>
      <c r="E3" s="31" t="s">
        <v>927</v>
      </c>
      <c r="F3" s="31" t="s">
        <v>1128</v>
      </c>
      <c r="G3" s="31" t="s">
        <v>1129</v>
      </c>
      <c r="H3" s="31" t="s">
        <v>1346</v>
      </c>
      <c r="I3" s="82" t="s">
        <v>1347</v>
      </c>
      <c r="J3" s="32" t="s">
        <v>1348</v>
      </c>
      <c r="K3" s="33"/>
      <c r="L3" s="4"/>
    </row>
    <row r="4" spans="1:15" x14ac:dyDescent="0.15">
      <c r="A4" s="34" t="s">
        <v>347</v>
      </c>
      <c r="B4" s="31" t="s">
        <v>41</v>
      </c>
      <c r="C4" s="31" t="s">
        <v>610</v>
      </c>
      <c r="D4" s="31" t="s">
        <v>610</v>
      </c>
      <c r="E4" s="31" t="s">
        <v>41</v>
      </c>
      <c r="F4" s="31" t="s">
        <v>41</v>
      </c>
      <c r="G4" s="31" t="s">
        <v>734</v>
      </c>
      <c r="H4" s="31" t="s">
        <v>617</v>
      </c>
      <c r="I4" s="31" t="s">
        <v>841</v>
      </c>
      <c r="J4" s="31" t="s">
        <v>1475</v>
      </c>
      <c r="K4" s="61" t="s">
        <v>711</v>
      </c>
      <c r="L4" s="19"/>
    </row>
    <row r="5" spans="1:15" x14ac:dyDescent="0.15">
      <c r="A5" s="34" t="s">
        <v>967</v>
      </c>
      <c r="B5" s="31" t="s">
        <v>617</v>
      </c>
      <c r="C5" s="31" t="s">
        <v>617</v>
      </c>
      <c r="D5" s="31" t="s">
        <v>1475</v>
      </c>
      <c r="E5" s="31" t="s">
        <v>838</v>
      </c>
      <c r="F5" s="31" t="s">
        <v>841</v>
      </c>
      <c r="G5" s="31"/>
      <c r="H5" s="31" t="s">
        <v>1262</v>
      </c>
      <c r="I5" s="31" t="s">
        <v>1269</v>
      </c>
      <c r="J5" s="31" t="s">
        <v>1483</v>
      </c>
      <c r="K5" s="61" t="s">
        <v>501</v>
      </c>
      <c r="L5" s="7"/>
    </row>
    <row r="6" spans="1:15" x14ac:dyDescent="0.15">
      <c r="A6" s="34" t="s">
        <v>179</v>
      </c>
      <c r="B6" s="31" t="s">
        <v>613</v>
      </c>
      <c r="C6" s="31" t="s">
        <v>841</v>
      </c>
      <c r="D6" s="31" t="s">
        <v>43</v>
      </c>
      <c r="E6" s="31" t="s">
        <v>43</v>
      </c>
      <c r="F6" s="31" t="s">
        <v>617</v>
      </c>
      <c r="G6" s="31" t="s">
        <v>1481</v>
      </c>
      <c r="H6" s="31" t="s">
        <v>41</v>
      </c>
      <c r="I6" s="31" t="s">
        <v>41</v>
      </c>
      <c r="J6" s="31" t="s">
        <v>1481</v>
      </c>
      <c r="K6" s="61" t="s">
        <v>248</v>
      </c>
      <c r="L6" s="7"/>
    </row>
    <row r="7" spans="1:15" x14ac:dyDescent="0.15">
      <c r="A7" s="34" t="s">
        <v>471</v>
      </c>
      <c r="B7" s="31"/>
      <c r="C7" s="31" t="s">
        <v>1269</v>
      </c>
      <c r="D7" s="31"/>
      <c r="E7" s="31" t="s">
        <v>1262</v>
      </c>
      <c r="F7" s="31"/>
      <c r="G7" s="31"/>
      <c r="H7" s="31" t="s">
        <v>1475</v>
      </c>
      <c r="I7" s="31" t="s">
        <v>734</v>
      </c>
      <c r="J7" s="31" t="s">
        <v>43</v>
      </c>
      <c r="K7" s="33" t="s">
        <v>497</v>
      </c>
      <c r="L7" s="7"/>
    </row>
    <row r="8" spans="1:15" x14ac:dyDescent="0.15">
      <c r="A8" s="34" t="s">
        <v>106</v>
      </c>
      <c r="B8" s="31"/>
      <c r="C8" s="31"/>
      <c r="D8" s="31"/>
      <c r="E8" s="31" t="s">
        <v>841</v>
      </c>
      <c r="F8" s="31"/>
      <c r="G8" s="29"/>
      <c r="H8" s="31" t="s">
        <v>841</v>
      </c>
      <c r="I8" s="31"/>
      <c r="J8" s="31" t="s">
        <v>613</v>
      </c>
      <c r="K8" s="61" t="s">
        <v>1380</v>
      </c>
      <c r="L8" s="7"/>
    </row>
    <row r="9" spans="1:15" x14ac:dyDescent="0.15">
      <c r="A9" s="34" t="s">
        <v>609</v>
      </c>
      <c r="B9" s="31"/>
      <c r="C9" s="31" t="s">
        <v>840</v>
      </c>
      <c r="D9" s="31"/>
      <c r="E9" s="31" t="s">
        <v>1051</v>
      </c>
      <c r="F9" s="31" t="s">
        <v>1483</v>
      </c>
      <c r="G9" s="31" t="s">
        <v>1269</v>
      </c>
      <c r="H9" s="31" t="s">
        <v>1261</v>
      </c>
      <c r="I9" s="31"/>
      <c r="J9" s="31" t="s">
        <v>735</v>
      </c>
      <c r="K9" s="61" t="s">
        <v>394</v>
      </c>
      <c r="L9" s="7"/>
    </row>
    <row r="10" spans="1:15" x14ac:dyDescent="0.15">
      <c r="A10" s="34" t="s">
        <v>1147</v>
      </c>
      <c r="B10" s="31" t="s">
        <v>1475</v>
      </c>
      <c r="C10" s="31" t="s">
        <v>735</v>
      </c>
      <c r="D10" s="31" t="s">
        <v>840</v>
      </c>
      <c r="E10" s="31" t="s">
        <v>1054</v>
      </c>
      <c r="F10" s="43" t="s">
        <v>735</v>
      </c>
      <c r="G10" s="31" t="s">
        <v>840</v>
      </c>
      <c r="H10" s="31" t="s">
        <v>301</v>
      </c>
      <c r="I10" s="31" t="s">
        <v>729</v>
      </c>
      <c r="J10" s="31" t="s">
        <v>1159</v>
      </c>
      <c r="K10" s="61" t="s">
        <v>246</v>
      </c>
      <c r="L10" s="7"/>
    </row>
    <row r="11" spans="1:15" x14ac:dyDescent="0.15">
      <c r="A11" s="34" t="s">
        <v>196</v>
      </c>
      <c r="B11" s="31" t="s">
        <v>1483</v>
      </c>
      <c r="C11" s="31" t="s">
        <v>1261</v>
      </c>
      <c r="D11" s="31" t="s">
        <v>613</v>
      </c>
      <c r="E11" s="31" t="s">
        <v>735</v>
      </c>
      <c r="F11" s="31" t="s">
        <v>1475</v>
      </c>
      <c r="G11" s="31" t="s">
        <v>613</v>
      </c>
      <c r="H11" s="31" t="s">
        <v>735</v>
      </c>
      <c r="I11" s="31" t="s">
        <v>1262</v>
      </c>
      <c r="J11" s="31" t="s">
        <v>1261</v>
      </c>
      <c r="K11" s="61" t="s">
        <v>712</v>
      </c>
      <c r="L11" s="7"/>
    </row>
    <row r="12" spans="1:15" x14ac:dyDescent="0.15">
      <c r="A12" s="65" t="s">
        <v>1263</v>
      </c>
      <c r="B12" s="31" t="s">
        <v>729</v>
      </c>
      <c r="C12" s="31"/>
      <c r="D12" s="31" t="s">
        <v>1159</v>
      </c>
      <c r="E12" s="31"/>
      <c r="F12" s="31" t="s">
        <v>301</v>
      </c>
      <c r="G12" s="31"/>
      <c r="H12" s="31"/>
      <c r="I12" s="31"/>
      <c r="J12" s="31"/>
      <c r="K12" s="61" t="s">
        <v>1379</v>
      </c>
      <c r="L12" s="7"/>
    </row>
    <row r="13" spans="1:15" x14ac:dyDescent="0.15">
      <c r="A13" s="65" t="s">
        <v>728</v>
      </c>
      <c r="B13" s="31" t="s">
        <v>1162</v>
      </c>
      <c r="C13" s="31"/>
      <c r="D13" s="31" t="s">
        <v>1259</v>
      </c>
      <c r="E13" s="89"/>
      <c r="F13" s="31" t="s">
        <v>1162</v>
      </c>
      <c r="G13" s="31"/>
      <c r="H13" s="31"/>
      <c r="I13" s="31"/>
      <c r="J13" s="31"/>
      <c r="K13" s="61" t="s">
        <v>1701</v>
      </c>
      <c r="L13" s="7"/>
    </row>
    <row r="14" spans="1:15" x14ac:dyDescent="0.15">
      <c r="A14" s="65" t="s">
        <v>17</v>
      </c>
      <c r="B14" s="31" t="s">
        <v>301</v>
      </c>
      <c r="C14" s="31"/>
      <c r="D14" s="31"/>
      <c r="E14" s="31"/>
      <c r="F14" s="43"/>
      <c r="G14" s="31" t="s">
        <v>729</v>
      </c>
      <c r="H14" s="31"/>
      <c r="I14" s="31"/>
      <c r="J14" s="31"/>
      <c r="K14" s="61" t="s">
        <v>1274</v>
      </c>
      <c r="L14" s="7"/>
    </row>
    <row r="15" spans="1:15" x14ac:dyDescent="0.15">
      <c r="A15" s="65" t="s">
        <v>624</v>
      </c>
      <c r="B15" s="31"/>
      <c r="C15" s="31" t="s">
        <v>1051</v>
      </c>
      <c r="D15" s="31"/>
      <c r="E15" s="31"/>
      <c r="F15" s="43"/>
      <c r="G15" s="31"/>
      <c r="H15" s="31"/>
      <c r="I15" s="31"/>
      <c r="J15" s="31"/>
      <c r="K15" s="61" t="s">
        <v>424</v>
      </c>
      <c r="L15" s="7"/>
    </row>
    <row r="16" spans="1:15" x14ac:dyDescent="0.15">
      <c r="A16" s="65" t="s">
        <v>1134</v>
      </c>
      <c r="B16" s="31"/>
      <c r="C16" s="31"/>
      <c r="D16" s="31" t="s">
        <v>1162</v>
      </c>
      <c r="E16" s="31"/>
      <c r="F16" s="43"/>
      <c r="G16" s="31"/>
      <c r="H16" s="31"/>
      <c r="I16" s="31" t="s">
        <v>301</v>
      </c>
      <c r="J16" s="31"/>
      <c r="K16" s="61" t="s">
        <v>1069</v>
      </c>
      <c r="L16" s="7"/>
    </row>
    <row r="17" spans="1:12" x14ac:dyDescent="0.15">
      <c r="A17" s="65" t="s">
        <v>198</v>
      </c>
      <c r="B17" s="31"/>
      <c r="C17" s="31"/>
      <c r="D17" s="31"/>
      <c r="E17" s="31"/>
      <c r="F17" s="43"/>
      <c r="G17" s="31" t="s">
        <v>1054</v>
      </c>
      <c r="H17" s="31"/>
      <c r="I17" s="31"/>
      <c r="J17" s="31"/>
      <c r="K17" s="61" t="s">
        <v>24</v>
      </c>
      <c r="L17" s="7"/>
    </row>
    <row r="18" spans="1:12" x14ac:dyDescent="0.15">
      <c r="A18" s="65" t="s">
        <v>172</v>
      </c>
      <c r="B18" s="31"/>
      <c r="C18" s="31"/>
      <c r="D18" s="31"/>
      <c r="E18" s="31"/>
      <c r="F18" s="43"/>
      <c r="G18" s="31" t="s">
        <v>301</v>
      </c>
      <c r="H18" s="31"/>
      <c r="I18" s="31"/>
      <c r="J18" s="31"/>
      <c r="K18" s="61" t="s">
        <v>1133</v>
      </c>
      <c r="L18" s="7"/>
    </row>
    <row r="19" spans="1:12" x14ac:dyDescent="0.15">
      <c r="A19" s="65" t="s">
        <v>270</v>
      </c>
      <c r="B19" s="31"/>
      <c r="C19" s="31"/>
      <c r="D19" s="31"/>
      <c r="E19" s="31"/>
      <c r="F19" s="43"/>
      <c r="G19" s="31"/>
      <c r="H19" s="31"/>
      <c r="I19" s="31" t="s">
        <v>1162</v>
      </c>
      <c r="J19" s="31"/>
      <c r="K19" s="61" t="s">
        <v>1038</v>
      </c>
      <c r="L19" s="7"/>
    </row>
    <row r="20" spans="1:12" x14ac:dyDescent="0.15">
      <c r="A20" s="79"/>
      <c r="B20" s="37"/>
      <c r="C20" s="37"/>
      <c r="D20" s="37"/>
      <c r="E20" s="37"/>
      <c r="F20" s="37"/>
      <c r="G20" s="37"/>
      <c r="H20" s="37"/>
      <c r="I20" s="37"/>
      <c r="J20" s="37"/>
      <c r="K20" s="67" t="s">
        <v>1564</v>
      </c>
      <c r="L20" s="16"/>
    </row>
    <row r="21" spans="1:12" s="14" customFormat="1" ht="16" x14ac:dyDescent="0.2">
      <c r="A21" s="25" t="s">
        <v>346</v>
      </c>
      <c r="B21" s="26" t="s">
        <v>1501</v>
      </c>
      <c r="C21" s="26" t="s">
        <v>258</v>
      </c>
      <c r="D21" s="26" t="s">
        <v>1565</v>
      </c>
      <c r="E21" s="26" t="s">
        <v>1500</v>
      </c>
      <c r="F21" s="26" t="s">
        <v>1566</v>
      </c>
      <c r="G21" s="26" t="s">
        <v>1498</v>
      </c>
      <c r="H21" s="26" t="s">
        <v>256</v>
      </c>
      <c r="I21" s="26" t="s">
        <v>256</v>
      </c>
      <c r="J21" s="105" t="s">
        <v>1784</v>
      </c>
      <c r="K21" s="112" t="s">
        <v>1785</v>
      </c>
      <c r="L21" s="15"/>
    </row>
    <row r="22" spans="1:12" s="3" customFormat="1" x14ac:dyDescent="0.15">
      <c r="A22" s="34"/>
      <c r="B22" s="29" t="s">
        <v>1251</v>
      </c>
      <c r="C22" s="29" t="s">
        <v>1571</v>
      </c>
      <c r="D22" s="29" t="s">
        <v>407</v>
      </c>
      <c r="E22" s="29" t="s">
        <v>943</v>
      </c>
      <c r="F22" s="29" t="s">
        <v>1572</v>
      </c>
      <c r="G22" s="29" t="s">
        <v>144</v>
      </c>
      <c r="H22" s="29" t="s">
        <v>403</v>
      </c>
      <c r="I22" s="29" t="s">
        <v>226</v>
      </c>
      <c r="J22" s="29" t="s">
        <v>532</v>
      </c>
      <c r="K22" s="30" t="s">
        <v>826</v>
      </c>
      <c r="L22" s="4"/>
    </row>
    <row r="23" spans="1:12" x14ac:dyDescent="0.15">
      <c r="A23" s="65"/>
      <c r="B23" s="68" t="s">
        <v>1573</v>
      </c>
      <c r="C23" s="31" t="s">
        <v>1354</v>
      </c>
      <c r="D23" s="31" t="s">
        <v>1355</v>
      </c>
      <c r="E23" s="32" t="s">
        <v>1356</v>
      </c>
      <c r="F23" s="32" t="s">
        <v>1357</v>
      </c>
      <c r="G23" s="32" t="s">
        <v>1359</v>
      </c>
      <c r="H23" s="32" t="s">
        <v>1802</v>
      </c>
      <c r="I23" s="32" t="s">
        <v>2224</v>
      </c>
      <c r="J23" s="32" t="s">
        <v>2225</v>
      </c>
      <c r="K23" s="44"/>
      <c r="L23" s="7"/>
    </row>
    <row r="24" spans="1:12" x14ac:dyDescent="0.15">
      <c r="A24" s="34" t="s">
        <v>1263</v>
      </c>
      <c r="B24" s="31" t="s">
        <v>41</v>
      </c>
      <c r="C24" s="43" t="s">
        <v>41</v>
      </c>
      <c r="D24" s="31" t="s">
        <v>1268</v>
      </c>
      <c r="E24" s="31" t="s">
        <v>1475</v>
      </c>
      <c r="F24" s="31" t="s">
        <v>838</v>
      </c>
      <c r="G24" s="31" t="s">
        <v>841</v>
      </c>
      <c r="H24" s="31" t="s">
        <v>43</v>
      </c>
      <c r="I24" s="31" t="s">
        <v>838</v>
      </c>
      <c r="J24" s="31" t="s">
        <v>43</v>
      </c>
      <c r="K24" s="61" t="s">
        <v>598</v>
      </c>
      <c r="L24" s="7"/>
    </row>
    <row r="25" spans="1:12" x14ac:dyDescent="0.15">
      <c r="A25" s="34" t="s">
        <v>624</v>
      </c>
      <c r="B25" s="31" t="s">
        <v>43</v>
      </c>
      <c r="C25" s="31" t="s">
        <v>617</v>
      </c>
      <c r="D25" s="31" t="s">
        <v>734</v>
      </c>
      <c r="E25" s="31" t="s">
        <v>734</v>
      </c>
      <c r="F25" s="31" t="s">
        <v>841</v>
      </c>
      <c r="G25" s="31" t="s">
        <v>617</v>
      </c>
      <c r="H25" s="31" t="s">
        <v>841</v>
      </c>
      <c r="I25" s="31"/>
      <c r="J25" s="31" t="s">
        <v>1483</v>
      </c>
      <c r="K25" s="61" t="s">
        <v>501</v>
      </c>
      <c r="L25" s="7"/>
    </row>
    <row r="26" spans="1:12" x14ac:dyDescent="0.15">
      <c r="A26" s="34" t="s">
        <v>728</v>
      </c>
      <c r="B26" s="31" t="s">
        <v>1268</v>
      </c>
      <c r="C26" s="31" t="s">
        <v>841</v>
      </c>
      <c r="D26" s="31" t="s">
        <v>41</v>
      </c>
      <c r="E26" s="31" t="s">
        <v>41</v>
      </c>
      <c r="F26" s="31" t="s">
        <v>41</v>
      </c>
      <c r="G26" s="31"/>
      <c r="H26" s="31" t="s">
        <v>41</v>
      </c>
      <c r="I26" s="31" t="s">
        <v>41</v>
      </c>
      <c r="J26" s="31" t="s">
        <v>610</v>
      </c>
      <c r="K26" s="61" t="s">
        <v>597</v>
      </c>
      <c r="L26" s="19"/>
    </row>
    <row r="27" spans="1:12" x14ac:dyDescent="0.15">
      <c r="A27" s="34" t="s">
        <v>17</v>
      </c>
      <c r="B27" s="31" t="s">
        <v>838</v>
      </c>
      <c r="C27" s="31" t="s">
        <v>838</v>
      </c>
      <c r="D27" s="31" t="s">
        <v>1475</v>
      </c>
      <c r="E27" s="31" t="s">
        <v>735</v>
      </c>
      <c r="F27" s="31" t="s">
        <v>1054</v>
      </c>
      <c r="G27" s="31" t="s">
        <v>1269</v>
      </c>
      <c r="H27" s="31"/>
      <c r="I27" s="31" t="s">
        <v>1262</v>
      </c>
      <c r="J27" s="31" t="s">
        <v>838</v>
      </c>
      <c r="K27" s="61" t="s">
        <v>284</v>
      </c>
      <c r="L27" s="7"/>
    </row>
    <row r="28" spans="1:12" x14ac:dyDescent="0.15">
      <c r="A28" s="34" t="s">
        <v>198</v>
      </c>
      <c r="B28" s="31" t="s">
        <v>1262</v>
      </c>
      <c r="C28" s="31" t="s">
        <v>1483</v>
      </c>
      <c r="D28" s="31" t="s">
        <v>1259</v>
      </c>
      <c r="E28" s="31" t="s">
        <v>1483</v>
      </c>
      <c r="F28" s="31" t="s">
        <v>840</v>
      </c>
      <c r="G28" s="31" t="s">
        <v>729</v>
      </c>
      <c r="H28" s="31" t="s">
        <v>1483</v>
      </c>
      <c r="I28" s="31" t="s">
        <v>1259</v>
      </c>
      <c r="J28" s="31" t="s">
        <v>1268</v>
      </c>
      <c r="K28" s="33" t="s">
        <v>712</v>
      </c>
      <c r="L28" s="7"/>
    </row>
    <row r="29" spans="1:12" s="14" customFormat="1" x14ac:dyDescent="0.15">
      <c r="A29" s="34" t="s">
        <v>270</v>
      </c>
      <c r="B29" s="43" t="s">
        <v>1259</v>
      </c>
      <c r="C29" s="43" t="s">
        <v>729</v>
      </c>
      <c r="D29" s="31" t="s">
        <v>1262</v>
      </c>
      <c r="E29" s="43" t="s">
        <v>841</v>
      </c>
      <c r="F29" s="43" t="s">
        <v>735</v>
      </c>
      <c r="G29" s="43" t="s">
        <v>840</v>
      </c>
      <c r="H29" s="43" t="s">
        <v>1475</v>
      </c>
      <c r="I29" s="43" t="s">
        <v>613</v>
      </c>
      <c r="J29" s="43"/>
      <c r="K29" s="61" t="s">
        <v>391</v>
      </c>
      <c r="L29" s="16"/>
    </row>
    <row r="30" spans="1:12" x14ac:dyDescent="0.15">
      <c r="A30" s="34" t="s">
        <v>172</v>
      </c>
      <c r="B30" s="31" t="s">
        <v>1162</v>
      </c>
      <c r="C30" s="31" t="s">
        <v>1054</v>
      </c>
      <c r="D30" s="31"/>
      <c r="E30" s="31" t="s">
        <v>301</v>
      </c>
      <c r="F30" s="31" t="s">
        <v>301</v>
      </c>
      <c r="G30" s="31" t="s">
        <v>1261</v>
      </c>
      <c r="H30" s="31" t="s">
        <v>1054</v>
      </c>
      <c r="I30" s="31" t="s">
        <v>1051</v>
      </c>
      <c r="J30" s="31"/>
      <c r="K30" s="61" t="s">
        <v>1392</v>
      </c>
      <c r="L30" s="7"/>
    </row>
    <row r="31" spans="1:12" x14ac:dyDescent="0.15">
      <c r="A31" s="34" t="s">
        <v>16</v>
      </c>
      <c r="B31" s="31" t="s">
        <v>301</v>
      </c>
      <c r="C31" s="31" t="s">
        <v>1159</v>
      </c>
      <c r="D31" s="31" t="s">
        <v>1261</v>
      </c>
      <c r="E31" s="31" t="s">
        <v>1054</v>
      </c>
      <c r="F31" s="31"/>
      <c r="G31" s="31" t="s">
        <v>1159</v>
      </c>
      <c r="H31" s="31" t="s">
        <v>735</v>
      </c>
      <c r="I31" s="31" t="s">
        <v>1054</v>
      </c>
      <c r="J31" s="31" t="s">
        <v>1259</v>
      </c>
      <c r="K31" s="61" t="s">
        <v>501</v>
      </c>
      <c r="L31" s="7"/>
    </row>
    <row r="32" spans="1:12" x14ac:dyDescent="0.15">
      <c r="A32" s="65" t="s">
        <v>1134</v>
      </c>
      <c r="B32" s="31"/>
      <c r="C32" s="31"/>
      <c r="D32" s="31" t="s">
        <v>1051</v>
      </c>
      <c r="E32" s="31"/>
      <c r="F32" s="31"/>
      <c r="G32" s="31"/>
      <c r="H32" s="31"/>
      <c r="I32" s="31"/>
      <c r="J32" s="31" t="s">
        <v>1261</v>
      </c>
      <c r="K32" s="35" t="s">
        <v>418</v>
      </c>
      <c r="L32" s="7"/>
    </row>
    <row r="33" spans="1:22" x14ac:dyDescent="0.15">
      <c r="A33" s="65" t="s">
        <v>177</v>
      </c>
      <c r="B33" s="31"/>
      <c r="C33" s="31"/>
      <c r="D33" s="31"/>
      <c r="E33" s="31"/>
      <c r="F33" s="31" t="s">
        <v>617</v>
      </c>
      <c r="G33" s="31" t="s">
        <v>41</v>
      </c>
      <c r="H33" s="31"/>
      <c r="I33" s="31" t="s">
        <v>734</v>
      </c>
      <c r="J33" s="31"/>
      <c r="K33" s="61" t="s">
        <v>1379</v>
      </c>
      <c r="L33" s="7"/>
    </row>
    <row r="34" spans="1:22" x14ac:dyDescent="0.15">
      <c r="A34" s="28" t="s">
        <v>1271</v>
      </c>
      <c r="B34" s="31"/>
      <c r="C34" s="31"/>
      <c r="D34" s="31"/>
      <c r="E34" s="31"/>
      <c r="F34" s="31"/>
      <c r="G34" s="31"/>
      <c r="H34" s="31" t="s">
        <v>301</v>
      </c>
      <c r="I34" s="31"/>
      <c r="J34" s="31" t="s">
        <v>301</v>
      </c>
      <c r="K34" s="61" t="s">
        <v>1274</v>
      </c>
    </row>
    <row r="35" spans="1:22" s="14" customFormat="1" x14ac:dyDescent="0.15">
      <c r="A35" s="79"/>
      <c r="B35" s="53"/>
      <c r="C35" s="53"/>
      <c r="D35" s="53"/>
      <c r="E35" s="53"/>
      <c r="F35" s="53"/>
      <c r="G35" s="53"/>
      <c r="H35" s="53"/>
      <c r="I35" s="53"/>
      <c r="J35" s="53"/>
      <c r="K35" s="67" t="s">
        <v>2226</v>
      </c>
      <c r="L35" s="16"/>
    </row>
    <row r="36" spans="1:22" ht="16" x14ac:dyDescent="0.2">
      <c r="A36" s="25" t="s">
        <v>470</v>
      </c>
      <c r="B36" s="105" t="s">
        <v>2019</v>
      </c>
      <c r="C36" s="105" t="s">
        <v>365</v>
      </c>
      <c r="D36" s="26" t="s">
        <v>682</v>
      </c>
      <c r="E36" s="26" t="s">
        <v>2019</v>
      </c>
      <c r="F36" s="26" t="s">
        <v>1804</v>
      </c>
      <c r="G36" s="26" t="s">
        <v>365</v>
      </c>
      <c r="H36" s="26"/>
      <c r="I36" s="26"/>
      <c r="J36" s="26"/>
      <c r="K36" s="59" t="s">
        <v>1579</v>
      </c>
      <c r="L36" s="19"/>
    </row>
    <row r="37" spans="1:22" s="3" customFormat="1" x14ac:dyDescent="0.15">
      <c r="A37" s="34"/>
      <c r="B37" s="29" t="s">
        <v>1580</v>
      </c>
      <c r="C37" s="29" t="s">
        <v>2023</v>
      </c>
      <c r="D37" s="29" t="s">
        <v>1581</v>
      </c>
      <c r="E37" s="29" t="s">
        <v>181</v>
      </c>
      <c r="F37" s="29" t="s">
        <v>2014</v>
      </c>
      <c r="G37" s="29" t="s">
        <v>2015</v>
      </c>
      <c r="H37" s="29"/>
      <c r="I37" s="29"/>
      <c r="J37" s="29"/>
      <c r="K37" s="30" t="s">
        <v>826</v>
      </c>
      <c r="L37" s="19"/>
    </row>
    <row r="38" spans="1:22" s="14" customFormat="1" x14ac:dyDescent="0.15">
      <c r="A38" s="65"/>
      <c r="B38" s="43" t="s">
        <v>2016</v>
      </c>
      <c r="C38" s="43" t="s">
        <v>925</v>
      </c>
      <c r="D38" s="43" t="s">
        <v>2231</v>
      </c>
      <c r="E38" s="43" t="s">
        <v>2232</v>
      </c>
      <c r="F38" s="43" t="s">
        <v>2233</v>
      </c>
      <c r="G38" s="43" t="s">
        <v>2234</v>
      </c>
      <c r="H38" s="43"/>
      <c r="I38" s="43"/>
      <c r="J38" s="43"/>
      <c r="K38" s="44"/>
      <c r="L38" s="16"/>
    </row>
    <row r="39" spans="1:22" x14ac:dyDescent="0.15">
      <c r="A39" s="34" t="s">
        <v>1471</v>
      </c>
      <c r="B39" s="31" t="s">
        <v>610</v>
      </c>
      <c r="C39" s="31" t="s">
        <v>610</v>
      </c>
      <c r="D39" s="31" t="s">
        <v>610</v>
      </c>
      <c r="E39" s="31" t="s">
        <v>610</v>
      </c>
      <c r="F39" s="31" t="s">
        <v>610</v>
      </c>
      <c r="G39" s="31" t="s">
        <v>610</v>
      </c>
      <c r="H39" s="31"/>
      <c r="I39" s="31"/>
      <c r="J39" s="31"/>
      <c r="K39" s="33" t="s">
        <v>2235</v>
      </c>
      <c r="L39" s="7"/>
    </row>
    <row r="40" spans="1:22" x14ac:dyDescent="0.15">
      <c r="A40" s="34" t="s">
        <v>580</v>
      </c>
      <c r="B40" s="31" t="s">
        <v>734</v>
      </c>
      <c r="C40" s="31" t="s">
        <v>43</v>
      </c>
      <c r="D40" s="31" t="s">
        <v>617</v>
      </c>
      <c r="E40" s="31" t="s">
        <v>617</v>
      </c>
      <c r="F40" s="31" t="s">
        <v>617</v>
      </c>
      <c r="G40" s="31" t="s">
        <v>617</v>
      </c>
      <c r="H40" s="31"/>
      <c r="I40" s="31"/>
      <c r="J40" s="31"/>
      <c r="K40" s="61" t="s">
        <v>71</v>
      </c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15">
      <c r="A41" s="34" t="s">
        <v>1470</v>
      </c>
      <c r="B41" s="31" t="s">
        <v>841</v>
      </c>
      <c r="C41" s="43" t="s">
        <v>841</v>
      </c>
      <c r="D41" s="31" t="s">
        <v>613</v>
      </c>
      <c r="E41" s="31" t="s">
        <v>613</v>
      </c>
      <c r="F41" s="31" t="s">
        <v>841</v>
      </c>
      <c r="G41" s="31" t="s">
        <v>841</v>
      </c>
      <c r="H41" s="31"/>
      <c r="I41" s="31"/>
      <c r="J41" s="31"/>
      <c r="K41" s="61" t="s">
        <v>1700</v>
      </c>
      <c r="L41" s="7"/>
    </row>
    <row r="42" spans="1:22" x14ac:dyDescent="0.15">
      <c r="A42" s="34" t="s">
        <v>1597</v>
      </c>
      <c r="B42" s="31" t="s">
        <v>838</v>
      </c>
      <c r="C42" s="31" t="s">
        <v>838</v>
      </c>
      <c r="D42" s="31" t="s">
        <v>838</v>
      </c>
      <c r="E42" s="31" t="s">
        <v>1475</v>
      </c>
      <c r="F42" s="31" t="s">
        <v>1475</v>
      </c>
      <c r="G42" s="31" t="s">
        <v>838</v>
      </c>
      <c r="H42" s="31"/>
      <c r="I42" s="31"/>
      <c r="J42" s="31"/>
      <c r="K42" s="35" t="s">
        <v>1700</v>
      </c>
      <c r="L42" s="7"/>
    </row>
    <row r="43" spans="1:22" x14ac:dyDescent="0.15">
      <c r="A43" s="34" t="s">
        <v>1598</v>
      </c>
      <c r="B43" s="31"/>
      <c r="C43" s="31"/>
      <c r="D43" s="31" t="s">
        <v>1483</v>
      </c>
      <c r="E43" s="31" t="s">
        <v>840</v>
      </c>
      <c r="F43" s="31" t="s">
        <v>1262</v>
      </c>
      <c r="G43" s="31" t="s">
        <v>1262</v>
      </c>
      <c r="H43" s="31"/>
      <c r="I43" s="31"/>
      <c r="J43" s="31"/>
      <c r="K43" s="61" t="s">
        <v>843</v>
      </c>
      <c r="L43" s="12"/>
    </row>
    <row r="44" spans="1:22" x14ac:dyDescent="0.15">
      <c r="A44" s="65" t="s">
        <v>697</v>
      </c>
      <c r="B44" s="31" t="s">
        <v>840</v>
      </c>
      <c r="C44" s="31" t="s">
        <v>840</v>
      </c>
      <c r="D44" s="31"/>
      <c r="E44" s="31"/>
      <c r="F44" s="31"/>
      <c r="G44" s="31"/>
      <c r="H44" s="31"/>
      <c r="I44" s="31"/>
      <c r="J44" s="31"/>
      <c r="K44" s="61" t="s">
        <v>1274</v>
      </c>
    </row>
    <row r="45" spans="1:22" s="14" customFormat="1" x14ac:dyDescent="0.15">
      <c r="A45" s="79"/>
      <c r="B45" s="110"/>
      <c r="C45" s="110"/>
      <c r="D45" s="110"/>
      <c r="E45" s="53"/>
      <c r="F45" s="110"/>
      <c r="G45" s="110"/>
      <c r="H45" s="110"/>
      <c r="I45" s="110"/>
      <c r="J45" s="110"/>
      <c r="K45" s="102" t="s">
        <v>1599</v>
      </c>
    </row>
    <row r="46" spans="1:22" ht="16" x14ac:dyDescent="0.2">
      <c r="A46" s="25" t="s">
        <v>2126</v>
      </c>
      <c r="B46" s="26" t="s">
        <v>920</v>
      </c>
      <c r="C46" s="26" t="s">
        <v>2129</v>
      </c>
      <c r="D46" s="26" t="s">
        <v>2130</v>
      </c>
      <c r="E46" s="26" t="s">
        <v>256</v>
      </c>
      <c r="F46" s="26"/>
      <c r="G46" s="26"/>
      <c r="H46" s="26"/>
      <c r="I46" s="26"/>
      <c r="J46" s="26"/>
      <c r="K46" s="27" t="s">
        <v>1385</v>
      </c>
      <c r="L46" s="9"/>
      <c r="M46" s="2"/>
      <c r="N46" s="2"/>
      <c r="O46" s="2"/>
      <c r="P46" s="2"/>
      <c r="Q46" s="2"/>
      <c r="R46" s="2"/>
      <c r="S46" s="2"/>
    </row>
    <row r="47" spans="1:22" s="3" customFormat="1" x14ac:dyDescent="0.15">
      <c r="A47" s="34"/>
      <c r="B47" s="29" t="s">
        <v>225</v>
      </c>
      <c r="C47" s="107"/>
      <c r="D47" s="107" t="s">
        <v>1388</v>
      </c>
      <c r="E47" s="107" t="s">
        <v>1489</v>
      </c>
      <c r="F47" s="107"/>
      <c r="G47" s="107"/>
      <c r="H47" s="107"/>
      <c r="I47" s="107"/>
      <c r="J47" s="107"/>
      <c r="K47" s="108" t="s">
        <v>826</v>
      </c>
      <c r="L47" s="20"/>
      <c r="M47" s="4"/>
      <c r="N47" s="4"/>
      <c r="O47" s="4"/>
      <c r="P47" s="4"/>
      <c r="Q47" s="4"/>
      <c r="R47" s="4"/>
      <c r="S47" s="4"/>
    </row>
    <row r="48" spans="1:22" x14ac:dyDescent="0.15">
      <c r="A48" s="34"/>
      <c r="B48" s="31" t="s">
        <v>1389</v>
      </c>
      <c r="C48" s="32"/>
      <c r="D48" s="32" t="s">
        <v>2232</v>
      </c>
      <c r="E48" s="32" t="s">
        <v>1390</v>
      </c>
      <c r="F48" s="32"/>
      <c r="G48" s="32"/>
      <c r="H48" s="32"/>
      <c r="I48" s="32"/>
      <c r="J48" s="32"/>
      <c r="K48" s="42"/>
      <c r="L48" s="9"/>
      <c r="M48" s="2"/>
      <c r="N48" s="2"/>
      <c r="O48" s="2"/>
      <c r="P48" s="2"/>
      <c r="Q48" s="2"/>
      <c r="R48" s="2"/>
      <c r="S48" s="2"/>
    </row>
    <row r="49" spans="1:19" x14ac:dyDescent="0.15">
      <c r="A49" s="65" t="s">
        <v>471</v>
      </c>
      <c r="B49" s="31" t="s">
        <v>610</v>
      </c>
      <c r="C49" s="32"/>
      <c r="D49" s="32"/>
      <c r="E49" s="32"/>
      <c r="F49" s="32"/>
      <c r="G49" s="32"/>
      <c r="H49" s="32"/>
      <c r="I49" s="32"/>
      <c r="J49" s="32"/>
      <c r="K49" s="109" t="s">
        <v>424</v>
      </c>
      <c r="L49" s="7"/>
      <c r="M49" s="2"/>
      <c r="N49" s="2"/>
      <c r="O49" s="2"/>
      <c r="P49" s="2"/>
      <c r="Q49" s="2"/>
      <c r="R49" s="2"/>
      <c r="S49" s="2"/>
    </row>
    <row r="50" spans="1:19" x14ac:dyDescent="0.15">
      <c r="A50" s="65" t="s">
        <v>1607</v>
      </c>
      <c r="B50" s="31" t="s">
        <v>43</v>
      </c>
      <c r="C50" s="32" t="s">
        <v>43</v>
      </c>
      <c r="D50" s="32"/>
      <c r="E50" s="32" t="s">
        <v>613</v>
      </c>
      <c r="F50" s="32"/>
      <c r="G50" s="32"/>
      <c r="H50" s="32"/>
      <c r="I50" s="32"/>
      <c r="J50" s="32"/>
      <c r="K50" s="75" t="s">
        <v>1701</v>
      </c>
      <c r="L50" s="9"/>
    </row>
    <row r="51" spans="1:19" x14ac:dyDescent="0.15">
      <c r="A51" s="65" t="s">
        <v>198</v>
      </c>
      <c r="B51" s="31" t="s">
        <v>1268</v>
      </c>
      <c r="C51" s="32" t="s">
        <v>613</v>
      </c>
      <c r="D51" s="32"/>
      <c r="E51" s="32"/>
      <c r="F51" s="32"/>
      <c r="G51" s="32"/>
      <c r="H51" s="32"/>
      <c r="I51" s="32"/>
      <c r="J51" s="32"/>
      <c r="K51" s="75" t="s">
        <v>622</v>
      </c>
      <c r="L51" s="9"/>
    </row>
    <row r="52" spans="1:19" x14ac:dyDescent="0.15">
      <c r="A52" s="65" t="s">
        <v>1608</v>
      </c>
      <c r="B52" s="31" t="s">
        <v>838</v>
      </c>
      <c r="C52" s="32"/>
      <c r="D52" s="32"/>
      <c r="E52" s="32" t="s">
        <v>735</v>
      </c>
      <c r="F52" s="32"/>
      <c r="G52" s="32"/>
      <c r="H52" s="32"/>
      <c r="I52" s="32"/>
      <c r="J52" s="32"/>
      <c r="K52" s="75" t="s">
        <v>1069</v>
      </c>
      <c r="L52" s="9"/>
    </row>
    <row r="53" spans="1:19" x14ac:dyDescent="0.15">
      <c r="A53" s="65" t="s">
        <v>1676</v>
      </c>
      <c r="B53" s="31"/>
      <c r="C53" s="32" t="s">
        <v>838</v>
      </c>
      <c r="D53" s="32" t="s">
        <v>43</v>
      </c>
      <c r="E53" s="32" t="s">
        <v>1054</v>
      </c>
      <c r="F53" s="32"/>
      <c r="G53" s="32"/>
      <c r="H53" s="32"/>
      <c r="I53" s="32"/>
      <c r="J53" s="32"/>
      <c r="K53" s="75" t="s">
        <v>1380</v>
      </c>
      <c r="L53" s="9"/>
    </row>
    <row r="54" spans="1:19" x14ac:dyDescent="0.15">
      <c r="A54" s="65" t="s">
        <v>172</v>
      </c>
      <c r="B54" s="31"/>
      <c r="C54" s="32" t="s">
        <v>610</v>
      </c>
      <c r="D54" s="32"/>
      <c r="E54" s="32"/>
      <c r="F54" s="32"/>
      <c r="G54" s="32"/>
      <c r="H54" s="32"/>
      <c r="I54" s="32"/>
      <c r="J54" s="32"/>
      <c r="K54" s="109" t="s">
        <v>424</v>
      </c>
      <c r="L54" s="13"/>
    </row>
    <row r="55" spans="1:19" x14ac:dyDescent="0.15">
      <c r="A55" s="65" t="s">
        <v>1394</v>
      </c>
      <c r="B55" s="32"/>
      <c r="C55" s="32"/>
      <c r="D55" s="32" t="s">
        <v>1475</v>
      </c>
      <c r="E55" s="32"/>
      <c r="F55" s="32"/>
      <c r="G55" s="32"/>
      <c r="H55" s="32"/>
      <c r="I55" s="32"/>
      <c r="J55" s="32"/>
      <c r="K55" s="109" t="s">
        <v>424</v>
      </c>
      <c r="L55" s="4"/>
    </row>
    <row r="56" spans="1:19" x14ac:dyDescent="0.15">
      <c r="A56" s="65" t="s">
        <v>1180</v>
      </c>
      <c r="B56" s="32"/>
      <c r="C56" s="32"/>
      <c r="D56" s="32" t="s">
        <v>1268</v>
      </c>
      <c r="E56" s="32" t="s">
        <v>1051</v>
      </c>
      <c r="F56" s="32"/>
      <c r="G56" s="32"/>
      <c r="H56" s="32"/>
      <c r="I56" s="32"/>
      <c r="J56" s="32"/>
      <c r="K56" s="111" t="s">
        <v>418</v>
      </c>
      <c r="L56" s="4"/>
    </row>
    <row r="57" spans="1:19" x14ac:dyDescent="0.15">
      <c r="A57" s="65" t="s">
        <v>974</v>
      </c>
      <c r="B57" s="29"/>
      <c r="C57" s="31"/>
      <c r="D57" s="31" t="s">
        <v>610</v>
      </c>
      <c r="E57" s="31" t="s">
        <v>1483</v>
      </c>
      <c r="F57" s="31"/>
      <c r="G57" s="31"/>
      <c r="H57" s="31"/>
      <c r="I57" s="31"/>
      <c r="J57" s="31"/>
      <c r="K57" s="35" t="s">
        <v>1045</v>
      </c>
      <c r="L57" s="7"/>
    </row>
    <row r="58" spans="1:19" x14ac:dyDescent="0.15">
      <c r="A58" s="65" t="s">
        <v>271</v>
      </c>
      <c r="B58" s="31"/>
      <c r="C58" s="31"/>
      <c r="D58" s="31"/>
      <c r="E58" s="31" t="s">
        <v>610</v>
      </c>
      <c r="F58" s="31"/>
      <c r="G58" s="31"/>
      <c r="H58" s="31"/>
      <c r="I58" s="31"/>
      <c r="J58" s="31"/>
      <c r="K58" s="35" t="s">
        <v>424</v>
      </c>
      <c r="L58" s="19"/>
    </row>
    <row r="59" spans="1:19" x14ac:dyDescent="0.15">
      <c r="A59" s="65" t="s">
        <v>16</v>
      </c>
      <c r="B59" s="31"/>
      <c r="C59" s="31"/>
      <c r="D59" s="31"/>
      <c r="E59" s="31" t="s">
        <v>734</v>
      </c>
      <c r="F59" s="31"/>
      <c r="G59" s="31"/>
      <c r="H59" s="31"/>
      <c r="I59" s="31"/>
      <c r="J59" s="31"/>
      <c r="K59" s="35" t="s">
        <v>1038</v>
      </c>
      <c r="L59" s="7"/>
    </row>
    <row r="60" spans="1:19" x14ac:dyDescent="0.15">
      <c r="A60" s="65" t="s">
        <v>975</v>
      </c>
      <c r="B60" s="31"/>
      <c r="C60" s="31"/>
      <c r="D60" s="31"/>
      <c r="E60" s="31" t="s">
        <v>838</v>
      </c>
      <c r="F60" s="31"/>
      <c r="G60" s="31"/>
      <c r="H60" s="31"/>
      <c r="I60" s="31"/>
      <c r="J60" s="31"/>
      <c r="K60" s="35" t="s">
        <v>24</v>
      </c>
      <c r="L60" s="7"/>
    </row>
    <row r="61" spans="1:19" x14ac:dyDescent="0.1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67" t="s">
        <v>768</v>
      </c>
      <c r="L61" s="12"/>
    </row>
    <row r="62" spans="1:19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9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9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phoneticPr fontId="9" type="noConversion"/>
  <printOptions horizontalCentered="1" gridLines="1" gridLinesSet="0"/>
  <pageMargins left="0.39000000000000007" right="0.39000000000000007" top="0.58944881889763789" bottom="0.39629921259842515" header="0.19944881889763783" footer="0.39000000000000007"/>
  <headerFooter>
    <oddHeader>&amp;C&amp;"Arial,Vet"&amp;18S.C. "DE GIESSEN": Teamresultaten 1987-1988</oddHeader>
  </headerFooter>
  <rowBreaks count="1" manualBreakCount="1">
    <brk id="36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72"/>
  <sheetViews>
    <sheetView workbookViewId="0">
      <pane xSplit="1" topLeftCell="C1" activePane="topRight" state="frozen"/>
      <selection pane="topRight" activeCell="L42" sqref="L42"/>
    </sheetView>
  </sheetViews>
  <sheetFormatPr baseColWidth="10" defaultColWidth="8.83203125" defaultRowHeight="13" x14ac:dyDescent="0.15"/>
  <cols>
    <col min="1" max="1" width="20.6640625" customWidth="1"/>
    <col min="2" max="2" width="14.5" customWidth="1"/>
    <col min="3" max="3" width="17" customWidth="1"/>
    <col min="4" max="4" width="16.1640625" customWidth="1"/>
    <col min="5" max="5" width="14.6640625" customWidth="1"/>
    <col min="6" max="6" width="15.5" customWidth="1"/>
    <col min="7" max="7" width="15.1640625" customWidth="1"/>
    <col min="8" max="8" width="16.6640625" customWidth="1"/>
    <col min="9" max="9" width="15" customWidth="1"/>
    <col min="10" max="10" width="16.3320312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769</v>
      </c>
      <c r="C1" s="26" t="s">
        <v>1498</v>
      </c>
      <c r="D1" s="26" t="s">
        <v>257</v>
      </c>
      <c r="E1" s="26" t="s">
        <v>1500</v>
      </c>
      <c r="F1" s="26" t="s">
        <v>1498</v>
      </c>
      <c r="G1" s="26" t="s">
        <v>1498</v>
      </c>
      <c r="H1" s="26" t="s">
        <v>1286</v>
      </c>
      <c r="I1" s="26" t="s">
        <v>1500</v>
      </c>
      <c r="J1" s="26" t="s">
        <v>1565</v>
      </c>
      <c r="K1" s="27" t="s">
        <v>767</v>
      </c>
      <c r="L1" s="2"/>
      <c r="M1" s="2"/>
      <c r="N1" s="2"/>
      <c r="O1" s="2"/>
    </row>
    <row r="2" spans="1:15" s="3" customFormat="1" x14ac:dyDescent="0.15">
      <c r="A2" s="34"/>
      <c r="B2" s="29" t="s">
        <v>834</v>
      </c>
      <c r="C2" s="29" t="s">
        <v>299</v>
      </c>
      <c r="D2" s="29" t="s">
        <v>1032</v>
      </c>
      <c r="E2" s="29" t="s">
        <v>411</v>
      </c>
      <c r="F2" s="29" t="s">
        <v>1155</v>
      </c>
      <c r="G2" s="29" t="s">
        <v>373</v>
      </c>
      <c r="H2" s="29" t="s">
        <v>389</v>
      </c>
      <c r="I2" s="29" t="s">
        <v>406</v>
      </c>
      <c r="J2" s="29" t="s">
        <v>547</v>
      </c>
      <c r="K2" s="30" t="s">
        <v>826</v>
      </c>
      <c r="L2" s="4"/>
    </row>
    <row r="3" spans="1:15" x14ac:dyDescent="0.15">
      <c r="A3" s="28"/>
      <c r="B3" s="82" t="s">
        <v>772</v>
      </c>
      <c r="C3" s="31" t="s">
        <v>773</v>
      </c>
      <c r="D3" s="31" t="s">
        <v>775</v>
      </c>
      <c r="E3" s="31" t="s">
        <v>776</v>
      </c>
      <c r="F3" s="31" t="s">
        <v>777</v>
      </c>
      <c r="G3" s="31" t="s">
        <v>554</v>
      </c>
      <c r="H3" s="31" t="s">
        <v>348</v>
      </c>
      <c r="I3" s="82" t="s">
        <v>349</v>
      </c>
      <c r="J3" s="32" t="s">
        <v>350</v>
      </c>
      <c r="K3" s="33"/>
      <c r="L3" s="4"/>
    </row>
    <row r="4" spans="1:15" x14ac:dyDescent="0.15">
      <c r="A4" s="34" t="s">
        <v>179</v>
      </c>
      <c r="B4" s="31" t="s">
        <v>41</v>
      </c>
      <c r="C4" s="31" t="s">
        <v>1481</v>
      </c>
      <c r="D4" s="31" t="s">
        <v>841</v>
      </c>
      <c r="E4" s="31" t="s">
        <v>617</v>
      </c>
      <c r="F4" s="31" t="s">
        <v>840</v>
      </c>
      <c r="G4" s="31" t="s">
        <v>1483</v>
      </c>
      <c r="H4" s="31" t="s">
        <v>729</v>
      </c>
      <c r="I4" s="31" t="s">
        <v>840</v>
      </c>
      <c r="J4" s="31" t="s">
        <v>1261</v>
      </c>
      <c r="K4" s="61" t="s">
        <v>351</v>
      </c>
      <c r="L4" s="19"/>
    </row>
    <row r="5" spans="1:15" x14ac:dyDescent="0.15">
      <c r="A5" s="34" t="s">
        <v>471</v>
      </c>
      <c r="B5" s="31"/>
      <c r="C5" s="31" t="s">
        <v>617</v>
      </c>
      <c r="D5" s="31" t="s">
        <v>734</v>
      </c>
      <c r="E5" s="31" t="s">
        <v>1481</v>
      </c>
      <c r="F5" s="31" t="s">
        <v>613</v>
      </c>
      <c r="G5" s="31" t="s">
        <v>841</v>
      </c>
      <c r="H5" s="31" t="s">
        <v>841</v>
      </c>
      <c r="I5" s="31" t="s">
        <v>617</v>
      </c>
      <c r="J5" s="31" t="s">
        <v>43</v>
      </c>
      <c r="K5" s="61" t="s">
        <v>284</v>
      </c>
      <c r="L5" s="7"/>
    </row>
    <row r="6" spans="1:15" x14ac:dyDescent="0.15">
      <c r="A6" s="34" t="s">
        <v>347</v>
      </c>
      <c r="B6" s="31" t="s">
        <v>734</v>
      </c>
      <c r="C6" s="31" t="s">
        <v>613</v>
      </c>
      <c r="D6" s="31" t="s">
        <v>1259</v>
      </c>
      <c r="E6" s="31" t="s">
        <v>729</v>
      </c>
      <c r="F6" s="31" t="s">
        <v>1475</v>
      </c>
      <c r="G6" s="31" t="s">
        <v>1475</v>
      </c>
      <c r="H6" s="31" t="s">
        <v>838</v>
      </c>
      <c r="I6" s="31" t="s">
        <v>1475</v>
      </c>
      <c r="J6" s="31" t="s">
        <v>1475</v>
      </c>
      <c r="K6" s="61" t="s">
        <v>712</v>
      </c>
      <c r="L6" s="7"/>
    </row>
    <row r="7" spans="1:15" x14ac:dyDescent="0.15">
      <c r="A7" s="34" t="s">
        <v>967</v>
      </c>
      <c r="B7" s="31" t="s">
        <v>841</v>
      </c>
      <c r="C7" s="31" t="s">
        <v>1269</v>
      </c>
      <c r="D7" s="31" t="s">
        <v>1269</v>
      </c>
      <c r="E7" s="31" t="s">
        <v>1268</v>
      </c>
      <c r="F7" s="31" t="s">
        <v>617</v>
      </c>
      <c r="G7" s="31" t="s">
        <v>41</v>
      </c>
      <c r="H7" s="31" t="s">
        <v>43</v>
      </c>
      <c r="I7" s="31" t="s">
        <v>610</v>
      </c>
      <c r="J7" s="31" t="s">
        <v>610</v>
      </c>
      <c r="K7" s="61" t="s">
        <v>712</v>
      </c>
      <c r="L7" s="7"/>
    </row>
    <row r="8" spans="1:15" x14ac:dyDescent="0.15">
      <c r="A8" s="34" t="s">
        <v>106</v>
      </c>
      <c r="B8" s="31" t="s">
        <v>1475</v>
      </c>
      <c r="C8" s="31"/>
      <c r="D8" s="31"/>
      <c r="E8" s="31" t="s">
        <v>1054</v>
      </c>
      <c r="F8" s="31"/>
      <c r="G8" s="43" t="s">
        <v>301</v>
      </c>
      <c r="H8" s="31"/>
      <c r="I8" s="31" t="s">
        <v>613</v>
      </c>
      <c r="J8" s="31"/>
      <c r="K8" s="61" t="s">
        <v>1380</v>
      </c>
      <c r="L8" s="7"/>
    </row>
    <row r="9" spans="1:15" x14ac:dyDescent="0.15">
      <c r="A9" s="34" t="s">
        <v>609</v>
      </c>
      <c r="B9" s="31" t="s">
        <v>1262</v>
      </c>
      <c r="C9" s="31" t="s">
        <v>840</v>
      </c>
      <c r="D9" s="31" t="s">
        <v>1162</v>
      </c>
      <c r="E9" s="31" t="s">
        <v>1159</v>
      </c>
      <c r="F9" s="31" t="s">
        <v>1162</v>
      </c>
      <c r="G9" s="31" t="s">
        <v>1162</v>
      </c>
      <c r="H9" s="31" t="s">
        <v>840</v>
      </c>
      <c r="I9" s="31"/>
      <c r="J9" s="31" t="s">
        <v>1483</v>
      </c>
      <c r="K9" s="61" t="s">
        <v>248</v>
      </c>
      <c r="L9" s="7"/>
    </row>
    <row r="10" spans="1:15" x14ac:dyDescent="0.15">
      <c r="A10" s="34" t="s">
        <v>196</v>
      </c>
      <c r="B10" s="31" t="s">
        <v>1259</v>
      </c>
      <c r="C10" s="31" t="s">
        <v>1259</v>
      </c>
      <c r="D10" s="31" t="s">
        <v>610</v>
      </c>
      <c r="E10" s="31" t="s">
        <v>1475</v>
      </c>
      <c r="F10" s="43" t="s">
        <v>41</v>
      </c>
      <c r="G10" s="31" t="s">
        <v>617</v>
      </c>
      <c r="H10" s="31" t="s">
        <v>41</v>
      </c>
      <c r="I10" s="31" t="s">
        <v>729</v>
      </c>
      <c r="J10" s="31" t="s">
        <v>1268</v>
      </c>
      <c r="K10" s="33" t="s">
        <v>1035</v>
      </c>
      <c r="L10" s="7"/>
    </row>
    <row r="11" spans="1:15" x14ac:dyDescent="0.15">
      <c r="A11" s="34" t="s">
        <v>728</v>
      </c>
      <c r="B11" s="31" t="s">
        <v>1261</v>
      </c>
      <c r="C11" s="31" t="s">
        <v>1162</v>
      </c>
      <c r="D11" s="31" t="s">
        <v>840</v>
      </c>
      <c r="E11" s="31" t="s">
        <v>840</v>
      </c>
      <c r="F11" s="31" t="s">
        <v>729</v>
      </c>
      <c r="G11" s="31" t="s">
        <v>729</v>
      </c>
      <c r="H11" s="31" t="s">
        <v>1054</v>
      </c>
      <c r="I11" s="31"/>
      <c r="J11" s="31" t="s">
        <v>735</v>
      </c>
      <c r="K11" s="61" t="s">
        <v>1459</v>
      </c>
      <c r="L11" s="7"/>
    </row>
    <row r="12" spans="1:15" x14ac:dyDescent="0.15">
      <c r="A12" s="65" t="s">
        <v>352</v>
      </c>
      <c r="B12" s="31" t="s">
        <v>1051</v>
      </c>
      <c r="C12" s="31"/>
      <c r="D12" s="31" t="s">
        <v>1051</v>
      </c>
      <c r="E12" s="31"/>
      <c r="F12" s="31" t="s">
        <v>1051</v>
      </c>
      <c r="G12" s="31"/>
      <c r="H12" s="31"/>
      <c r="I12" s="31"/>
      <c r="J12" s="31"/>
      <c r="K12" s="61" t="s">
        <v>1591</v>
      </c>
      <c r="L12" s="7"/>
    </row>
    <row r="13" spans="1:15" x14ac:dyDescent="0.15">
      <c r="A13" s="65" t="s">
        <v>198</v>
      </c>
      <c r="B13" s="31"/>
      <c r="C13" s="31" t="s">
        <v>301</v>
      </c>
      <c r="D13" s="31"/>
      <c r="E13" s="89"/>
      <c r="F13" s="31"/>
      <c r="G13" s="31"/>
      <c r="H13" s="31"/>
      <c r="I13" s="89"/>
      <c r="J13" s="31"/>
      <c r="K13" s="61" t="s">
        <v>24</v>
      </c>
      <c r="L13" s="7"/>
    </row>
    <row r="14" spans="1:15" x14ac:dyDescent="0.15">
      <c r="A14" s="65" t="s">
        <v>270</v>
      </c>
      <c r="B14" s="31"/>
      <c r="C14" s="31"/>
      <c r="D14" s="31"/>
      <c r="E14" s="31"/>
      <c r="F14" s="43"/>
      <c r="G14" s="31"/>
      <c r="H14" s="31" t="s">
        <v>1159</v>
      </c>
      <c r="I14" s="31" t="s">
        <v>1162</v>
      </c>
      <c r="J14" s="31" t="s">
        <v>1159</v>
      </c>
      <c r="K14" s="61" t="s">
        <v>847</v>
      </c>
      <c r="L14" s="7"/>
    </row>
    <row r="15" spans="1:15" x14ac:dyDescent="0.15">
      <c r="A15" s="65" t="s">
        <v>172</v>
      </c>
      <c r="B15" s="31"/>
      <c r="C15" s="31"/>
      <c r="D15" s="31"/>
      <c r="E15" s="31"/>
      <c r="F15" s="43"/>
      <c r="G15" s="31"/>
      <c r="H15" s="31"/>
      <c r="I15" s="31" t="s">
        <v>1159</v>
      </c>
      <c r="J15" s="31"/>
      <c r="K15" s="61" t="s">
        <v>1038</v>
      </c>
      <c r="L15" s="7"/>
    </row>
    <row r="16" spans="1:15" x14ac:dyDescent="0.15">
      <c r="A16" s="79"/>
      <c r="B16" s="37"/>
      <c r="C16" s="37"/>
      <c r="D16" s="37"/>
      <c r="E16" s="37"/>
      <c r="F16" s="37"/>
      <c r="G16" s="37"/>
      <c r="H16" s="37"/>
      <c r="I16" s="37"/>
      <c r="J16" s="37"/>
      <c r="K16" s="67" t="s">
        <v>353</v>
      </c>
      <c r="L16" s="16"/>
    </row>
    <row r="17" spans="1:12" s="14" customFormat="1" ht="16" x14ac:dyDescent="0.2">
      <c r="A17" s="25" t="s">
        <v>354</v>
      </c>
      <c r="B17" s="26" t="s">
        <v>1784</v>
      </c>
      <c r="C17" s="26" t="s">
        <v>1784</v>
      </c>
      <c r="D17" s="26" t="s">
        <v>1784</v>
      </c>
      <c r="E17" s="26" t="s">
        <v>355</v>
      </c>
      <c r="F17" s="26" t="s">
        <v>356</v>
      </c>
      <c r="G17" s="26" t="s">
        <v>769</v>
      </c>
      <c r="H17" s="26" t="s">
        <v>357</v>
      </c>
      <c r="I17" s="26" t="s">
        <v>1501</v>
      </c>
      <c r="J17" s="105"/>
      <c r="K17" s="112" t="s">
        <v>358</v>
      </c>
      <c r="L17" s="15"/>
    </row>
    <row r="18" spans="1:12" s="3" customFormat="1" x14ac:dyDescent="0.15">
      <c r="A18" s="34"/>
      <c r="B18" s="29" t="s">
        <v>405</v>
      </c>
      <c r="C18" s="29" t="s">
        <v>359</v>
      </c>
      <c r="D18" s="29" t="s">
        <v>360</v>
      </c>
      <c r="E18" s="29" t="s">
        <v>361</v>
      </c>
      <c r="F18" s="29" t="s">
        <v>566</v>
      </c>
      <c r="G18" s="29" t="s">
        <v>835</v>
      </c>
      <c r="H18" s="29" t="s">
        <v>791</v>
      </c>
      <c r="I18" s="29" t="s">
        <v>567</v>
      </c>
      <c r="J18" s="29"/>
      <c r="K18" s="30" t="s">
        <v>826</v>
      </c>
      <c r="L18" s="4"/>
    </row>
    <row r="19" spans="1:12" x14ac:dyDescent="0.15">
      <c r="A19" s="65"/>
      <c r="B19" s="68" t="s">
        <v>568</v>
      </c>
      <c r="C19" s="31" t="s">
        <v>569</v>
      </c>
      <c r="D19" s="31" t="s">
        <v>570</v>
      </c>
      <c r="E19" s="32" t="s">
        <v>571</v>
      </c>
      <c r="F19" s="32" t="s">
        <v>572</v>
      </c>
      <c r="G19" s="32" t="s">
        <v>368</v>
      </c>
      <c r="H19" s="32" t="s">
        <v>798</v>
      </c>
      <c r="I19" s="32" t="s">
        <v>799</v>
      </c>
      <c r="J19" s="113"/>
      <c r="K19" s="44"/>
      <c r="L19" s="7"/>
    </row>
    <row r="20" spans="1:12" x14ac:dyDescent="0.15">
      <c r="A20" s="34" t="s">
        <v>352</v>
      </c>
      <c r="B20" s="31" t="s">
        <v>610</v>
      </c>
      <c r="C20" s="43" t="s">
        <v>610</v>
      </c>
      <c r="D20" s="31" t="s">
        <v>610</v>
      </c>
      <c r="E20" s="31" t="s">
        <v>610</v>
      </c>
      <c r="F20" s="31" t="s">
        <v>610</v>
      </c>
      <c r="G20" s="31" t="s">
        <v>610</v>
      </c>
      <c r="H20" s="31" t="s">
        <v>610</v>
      </c>
      <c r="I20" s="31" t="s">
        <v>610</v>
      </c>
      <c r="J20" s="31"/>
      <c r="K20" s="33" t="s">
        <v>800</v>
      </c>
      <c r="L20" s="7"/>
    </row>
    <row r="21" spans="1:12" x14ac:dyDescent="0.15">
      <c r="A21" s="34" t="s">
        <v>198</v>
      </c>
      <c r="B21" s="31" t="s">
        <v>734</v>
      </c>
      <c r="C21" s="31" t="s">
        <v>734</v>
      </c>
      <c r="D21" s="31" t="s">
        <v>1261</v>
      </c>
      <c r="E21" s="31" t="s">
        <v>1051</v>
      </c>
      <c r="F21" s="31" t="s">
        <v>1261</v>
      </c>
      <c r="G21" s="31" t="s">
        <v>1259</v>
      </c>
      <c r="H21" s="31" t="s">
        <v>1262</v>
      </c>
      <c r="I21" s="31" t="s">
        <v>1262</v>
      </c>
      <c r="J21" s="31"/>
      <c r="K21" s="61" t="s">
        <v>1923</v>
      </c>
      <c r="L21" s="7"/>
    </row>
    <row r="22" spans="1:12" x14ac:dyDescent="0.15">
      <c r="A22" s="34" t="s">
        <v>270</v>
      </c>
      <c r="B22" s="31" t="s">
        <v>613</v>
      </c>
      <c r="C22" s="31" t="s">
        <v>613</v>
      </c>
      <c r="D22" s="31" t="s">
        <v>734</v>
      </c>
      <c r="E22" s="31" t="s">
        <v>43</v>
      </c>
      <c r="F22" s="31" t="s">
        <v>43</v>
      </c>
      <c r="G22" s="31" t="s">
        <v>43</v>
      </c>
      <c r="H22" s="31" t="s">
        <v>43</v>
      </c>
      <c r="I22" s="31" t="s">
        <v>734</v>
      </c>
      <c r="J22" s="31"/>
      <c r="K22" s="61" t="s">
        <v>1035</v>
      </c>
      <c r="L22" s="19"/>
    </row>
    <row r="23" spans="1:12" x14ac:dyDescent="0.15">
      <c r="A23" s="34" t="s">
        <v>17</v>
      </c>
      <c r="B23" s="31" t="s">
        <v>838</v>
      </c>
      <c r="C23" s="31" t="s">
        <v>1475</v>
      </c>
      <c r="D23" s="31" t="s">
        <v>1483</v>
      </c>
      <c r="E23" s="31" t="s">
        <v>1261</v>
      </c>
      <c r="F23" s="31" t="s">
        <v>1259</v>
      </c>
      <c r="G23" s="31" t="s">
        <v>1261</v>
      </c>
      <c r="H23" s="31" t="s">
        <v>1051</v>
      </c>
      <c r="I23" s="31" t="s">
        <v>1261</v>
      </c>
      <c r="J23" s="31"/>
      <c r="K23" s="61" t="s">
        <v>495</v>
      </c>
      <c r="L23" s="7"/>
    </row>
    <row r="24" spans="1:12" x14ac:dyDescent="0.15">
      <c r="A24" s="34" t="s">
        <v>1263</v>
      </c>
      <c r="B24" s="31" t="s">
        <v>1262</v>
      </c>
      <c r="C24" s="31" t="s">
        <v>1483</v>
      </c>
      <c r="D24" s="31" t="s">
        <v>1259</v>
      </c>
      <c r="E24" s="31" t="s">
        <v>1259</v>
      </c>
      <c r="F24" s="31" t="s">
        <v>1262</v>
      </c>
      <c r="G24" s="31" t="s">
        <v>840</v>
      </c>
      <c r="H24" s="31" t="s">
        <v>1259</v>
      </c>
      <c r="I24" s="31" t="s">
        <v>729</v>
      </c>
      <c r="J24" s="31"/>
      <c r="K24" s="61" t="s">
        <v>1140</v>
      </c>
      <c r="L24" s="7"/>
    </row>
    <row r="25" spans="1:12" s="14" customFormat="1" x14ac:dyDescent="0.15">
      <c r="A25" s="34" t="s">
        <v>624</v>
      </c>
      <c r="B25" s="43"/>
      <c r="C25" s="43" t="s">
        <v>1259</v>
      </c>
      <c r="D25" s="31" t="s">
        <v>617</v>
      </c>
      <c r="E25" s="43" t="s">
        <v>1268</v>
      </c>
      <c r="F25" s="43" t="s">
        <v>841</v>
      </c>
      <c r="G25" s="43" t="s">
        <v>838</v>
      </c>
      <c r="H25" s="43" t="s">
        <v>1475</v>
      </c>
      <c r="I25" s="43" t="s">
        <v>1269</v>
      </c>
      <c r="J25" s="43"/>
      <c r="K25" s="61" t="s">
        <v>1141</v>
      </c>
      <c r="L25" s="16"/>
    </row>
    <row r="26" spans="1:12" x14ac:dyDescent="0.15">
      <c r="A26" s="34" t="s">
        <v>1134</v>
      </c>
      <c r="B26" s="31" t="s">
        <v>1259</v>
      </c>
      <c r="C26" s="31" t="s">
        <v>1261</v>
      </c>
      <c r="D26" s="31" t="s">
        <v>1269</v>
      </c>
      <c r="E26" s="31" t="s">
        <v>1262</v>
      </c>
      <c r="F26" s="31"/>
      <c r="G26" s="31"/>
      <c r="H26" s="31" t="s">
        <v>1054</v>
      </c>
      <c r="I26" s="31"/>
      <c r="J26" s="31"/>
      <c r="K26" s="61" t="s">
        <v>543</v>
      </c>
      <c r="L26" s="7"/>
    </row>
    <row r="27" spans="1:12" x14ac:dyDescent="0.15">
      <c r="A27" s="34" t="s">
        <v>172</v>
      </c>
      <c r="B27" s="31" t="s">
        <v>1261</v>
      </c>
      <c r="C27" s="31" t="s">
        <v>1159</v>
      </c>
      <c r="D27" s="31"/>
      <c r="E27" s="31" t="s">
        <v>1475</v>
      </c>
      <c r="F27" s="31" t="s">
        <v>1475</v>
      </c>
      <c r="G27" s="31" t="s">
        <v>1268</v>
      </c>
      <c r="H27" s="31" t="s">
        <v>1268</v>
      </c>
      <c r="I27" s="31" t="s">
        <v>613</v>
      </c>
      <c r="J27" s="31"/>
      <c r="K27" s="61" t="s">
        <v>1140</v>
      </c>
      <c r="L27" s="7"/>
    </row>
    <row r="28" spans="1:12" x14ac:dyDescent="0.15">
      <c r="A28" s="65" t="s">
        <v>1271</v>
      </c>
      <c r="B28" s="31" t="s">
        <v>1051</v>
      </c>
      <c r="C28" s="31"/>
      <c r="D28" s="31"/>
      <c r="E28" s="31"/>
      <c r="F28" s="31"/>
      <c r="G28" s="31"/>
      <c r="H28" s="31"/>
      <c r="I28" s="31"/>
      <c r="J28" s="31"/>
      <c r="K28" s="35" t="s">
        <v>424</v>
      </c>
      <c r="L28" s="7"/>
    </row>
    <row r="29" spans="1:12" x14ac:dyDescent="0.15">
      <c r="A29" s="65" t="s">
        <v>289</v>
      </c>
      <c r="B29" s="31"/>
      <c r="C29" s="31"/>
      <c r="D29" s="31" t="s">
        <v>1051</v>
      </c>
      <c r="E29" s="31"/>
      <c r="F29" s="31"/>
      <c r="G29" s="31"/>
      <c r="H29" s="31"/>
      <c r="I29" s="31"/>
      <c r="J29" s="31"/>
      <c r="K29" s="61" t="s">
        <v>801</v>
      </c>
      <c r="L29" s="7"/>
    </row>
    <row r="30" spans="1:12" x14ac:dyDescent="0.15">
      <c r="A30" s="28" t="s">
        <v>1607</v>
      </c>
      <c r="B30" s="31"/>
      <c r="C30" s="31"/>
      <c r="D30" s="31"/>
      <c r="E30" s="31"/>
      <c r="F30" s="31" t="s">
        <v>1051</v>
      </c>
      <c r="G30" s="31" t="s">
        <v>1051</v>
      </c>
      <c r="H30" s="31"/>
      <c r="I30" s="31" t="s">
        <v>1159</v>
      </c>
      <c r="J30" s="31"/>
      <c r="K30" s="61" t="s">
        <v>1482</v>
      </c>
    </row>
    <row r="31" spans="1:12" s="14" customFormat="1" x14ac:dyDescent="0.15">
      <c r="A31" s="79"/>
      <c r="B31" s="53"/>
      <c r="C31" s="53"/>
      <c r="D31" s="53"/>
      <c r="E31" s="53"/>
      <c r="F31" s="53"/>
      <c r="G31" s="53"/>
      <c r="H31" s="53"/>
      <c r="I31" s="53"/>
      <c r="J31" s="53"/>
      <c r="K31" s="67" t="s">
        <v>802</v>
      </c>
      <c r="L31" s="16"/>
    </row>
    <row r="32" spans="1:12" s="14" customFormat="1" ht="16" x14ac:dyDescent="0.2">
      <c r="A32" s="25" t="s">
        <v>578</v>
      </c>
      <c r="B32" s="114" t="s">
        <v>1498</v>
      </c>
      <c r="C32" s="105" t="s">
        <v>1499</v>
      </c>
      <c r="D32" s="105" t="s">
        <v>1499</v>
      </c>
      <c r="E32" s="105" t="s">
        <v>1499</v>
      </c>
      <c r="F32" s="105" t="s">
        <v>1501</v>
      </c>
      <c r="G32" s="105" t="s">
        <v>1498</v>
      </c>
      <c r="H32" s="46" t="s">
        <v>1007</v>
      </c>
      <c r="I32" s="105" t="s">
        <v>256</v>
      </c>
      <c r="J32" s="114"/>
      <c r="K32" s="112" t="s">
        <v>1008</v>
      </c>
      <c r="L32" s="16"/>
    </row>
    <row r="33" spans="1:12" s="3" customFormat="1" x14ac:dyDescent="0.15">
      <c r="A33" s="34"/>
      <c r="B33" s="29" t="s">
        <v>803</v>
      </c>
      <c r="C33" s="29" t="s">
        <v>804</v>
      </c>
      <c r="D33" s="29" t="s">
        <v>805</v>
      </c>
      <c r="E33" s="29" t="s">
        <v>806</v>
      </c>
      <c r="F33" s="29" t="s">
        <v>117</v>
      </c>
      <c r="G33" s="29" t="s">
        <v>1012</v>
      </c>
      <c r="H33" s="29" t="s">
        <v>807</v>
      </c>
      <c r="I33" s="29" t="s">
        <v>808</v>
      </c>
      <c r="J33" s="29"/>
      <c r="K33" s="30" t="s">
        <v>826</v>
      </c>
      <c r="L33" s="19"/>
    </row>
    <row r="34" spans="1:12" s="14" customFormat="1" x14ac:dyDescent="0.15">
      <c r="A34" s="34"/>
      <c r="B34" s="43" t="s">
        <v>809</v>
      </c>
      <c r="C34" s="43" t="s">
        <v>773</v>
      </c>
      <c r="D34" s="43" t="s">
        <v>810</v>
      </c>
      <c r="E34" s="43" t="s">
        <v>811</v>
      </c>
      <c r="F34" s="43" t="s">
        <v>812</v>
      </c>
      <c r="G34" s="43" t="s">
        <v>1226</v>
      </c>
      <c r="H34" s="43" t="s">
        <v>818</v>
      </c>
      <c r="I34" s="43" t="s">
        <v>819</v>
      </c>
      <c r="J34" s="43"/>
      <c r="K34" s="33"/>
      <c r="L34" s="16"/>
    </row>
    <row r="35" spans="1:12" s="14" customFormat="1" x14ac:dyDescent="0.15">
      <c r="A35" s="34" t="s">
        <v>1147</v>
      </c>
      <c r="B35" s="43"/>
      <c r="C35" s="43"/>
      <c r="D35" s="43"/>
      <c r="E35" s="43" t="s">
        <v>1262</v>
      </c>
      <c r="F35" s="43"/>
      <c r="G35" s="43"/>
      <c r="H35" s="43"/>
      <c r="I35" s="43" t="s">
        <v>613</v>
      </c>
      <c r="J35" s="43"/>
      <c r="K35" s="61" t="s">
        <v>622</v>
      </c>
      <c r="L35" s="16"/>
    </row>
    <row r="36" spans="1:12" s="14" customFormat="1" x14ac:dyDescent="0.15">
      <c r="A36" s="34" t="s">
        <v>1271</v>
      </c>
      <c r="B36" s="43" t="s">
        <v>41</v>
      </c>
      <c r="C36" s="43" t="s">
        <v>41</v>
      </c>
      <c r="D36" s="43" t="s">
        <v>1262</v>
      </c>
      <c r="E36" s="43" t="s">
        <v>735</v>
      </c>
      <c r="F36" s="43" t="s">
        <v>43</v>
      </c>
      <c r="G36" s="43" t="s">
        <v>841</v>
      </c>
      <c r="H36" s="43" t="s">
        <v>613</v>
      </c>
      <c r="I36" s="43" t="s">
        <v>838</v>
      </c>
      <c r="J36" s="43"/>
      <c r="K36" s="61" t="s">
        <v>284</v>
      </c>
      <c r="L36" s="16"/>
    </row>
    <row r="37" spans="1:12" s="14" customFormat="1" x14ac:dyDescent="0.15">
      <c r="A37" s="34" t="s">
        <v>820</v>
      </c>
      <c r="B37" s="43" t="s">
        <v>617</v>
      </c>
      <c r="C37" s="43" t="s">
        <v>734</v>
      </c>
      <c r="D37" s="43" t="s">
        <v>1475</v>
      </c>
      <c r="E37" s="43" t="s">
        <v>613</v>
      </c>
      <c r="F37" s="29" t="s">
        <v>841</v>
      </c>
      <c r="G37" s="43" t="s">
        <v>1481</v>
      </c>
      <c r="H37" s="43" t="s">
        <v>1481</v>
      </c>
      <c r="I37" s="43" t="s">
        <v>610</v>
      </c>
      <c r="J37" s="43"/>
      <c r="K37" s="61" t="s">
        <v>247</v>
      </c>
      <c r="L37" s="16"/>
    </row>
    <row r="38" spans="1:12" s="14" customFormat="1" x14ac:dyDescent="0.15">
      <c r="A38" s="34" t="s">
        <v>821</v>
      </c>
      <c r="B38" s="43" t="s">
        <v>613</v>
      </c>
      <c r="C38" s="43" t="s">
        <v>613</v>
      </c>
      <c r="D38" s="43" t="s">
        <v>41</v>
      </c>
      <c r="E38" s="43" t="s">
        <v>41</v>
      </c>
      <c r="F38" s="43" t="s">
        <v>41</v>
      </c>
      <c r="G38" s="43" t="s">
        <v>617</v>
      </c>
      <c r="H38" s="43" t="s">
        <v>43</v>
      </c>
      <c r="I38" s="43" t="s">
        <v>734</v>
      </c>
      <c r="J38" s="43"/>
      <c r="K38" s="61" t="s">
        <v>600</v>
      </c>
      <c r="L38" s="16"/>
    </row>
    <row r="39" spans="1:12" s="14" customFormat="1" x14ac:dyDescent="0.15">
      <c r="A39" s="34" t="s">
        <v>975</v>
      </c>
      <c r="B39" s="43" t="s">
        <v>1475</v>
      </c>
      <c r="C39" s="43" t="s">
        <v>1269</v>
      </c>
      <c r="D39" s="43" t="s">
        <v>841</v>
      </c>
      <c r="E39" s="43" t="s">
        <v>617</v>
      </c>
      <c r="F39" s="43" t="s">
        <v>1262</v>
      </c>
      <c r="G39" s="43"/>
      <c r="H39" s="43" t="s">
        <v>840</v>
      </c>
      <c r="I39" s="43" t="s">
        <v>1259</v>
      </c>
      <c r="J39" s="43"/>
      <c r="K39" s="61" t="s">
        <v>1141</v>
      </c>
      <c r="L39" s="16"/>
    </row>
    <row r="40" spans="1:12" s="14" customFormat="1" x14ac:dyDescent="0.15">
      <c r="A40" s="34" t="s">
        <v>171</v>
      </c>
      <c r="B40" s="43" t="s">
        <v>840</v>
      </c>
      <c r="C40" s="43"/>
      <c r="D40" s="43" t="s">
        <v>617</v>
      </c>
      <c r="E40" s="43"/>
      <c r="F40" s="43" t="s">
        <v>838</v>
      </c>
      <c r="G40" s="43"/>
      <c r="H40" s="43"/>
      <c r="I40" s="43"/>
      <c r="J40" s="43"/>
      <c r="K40" s="61" t="s">
        <v>1381</v>
      </c>
      <c r="L40" s="16"/>
    </row>
    <row r="41" spans="1:12" s="14" customFormat="1" x14ac:dyDescent="0.15">
      <c r="A41" s="34" t="s">
        <v>1026</v>
      </c>
      <c r="B41" s="43"/>
      <c r="C41" s="43" t="s">
        <v>1262</v>
      </c>
      <c r="D41" s="43"/>
      <c r="E41" s="43" t="s">
        <v>1475</v>
      </c>
      <c r="F41" s="43"/>
      <c r="G41" s="43"/>
      <c r="H41" s="43" t="s">
        <v>838</v>
      </c>
      <c r="I41" s="43" t="s">
        <v>840</v>
      </c>
      <c r="J41" s="43"/>
      <c r="K41" s="61" t="s">
        <v>178</v>
      </c>
      <c r="L41" s="16"/>
    </row>
    <row r="42" spans="1:12" s="14" customFormat="1" x14ac:dyDescent="0.15">
      <c r="A42" s="34" t="s">
        <v>505</v>
      </c>
      <c r="B42" s="43" t="s">
        <v>729</v>
      </c>
      <c r="C42" s="43" t="s">
        <v>729</v>
      </c>
      <c r="D42" s="43" t="s">
        <v>301</v>
      </c>
      <c r="E42" s="43"/>
      <c r="F42" s="43"/>
      <c r="G42" s="43"/>
      <c r="H42" s="43"/>
      <c r="I42" s="43"/>
      <c r="J42" s="43"/>
      <c r="K42" s="61" t="s">
        <v>1381</v>
      </c>
      <c r="L42" s="16"/>
    </row>
    <row r="43" spans="1:12" s="14" customFormat="1" x14ac:dyDescent="0.15">
      <c r="A43" s="65" t="s">
        <v>1607</v>
      </c>
      <c r="B43" s="43" t="s">
        <v>1261</v>
      </c>
      <c r="C43" s="43" t="s">
        <v>1261</v>
      </c>
      <c r="D43" s="43" t="s">
        <v>735</v>
      </c>
      <c r="E43" s="43" t="s">
        <v>1261</v>
      </c>
      <c r="F43" s="43"/>
      <c r="G43" s="43" t="s">
        <v>1269</v>
      </c>
      <c r="H43" s="43" t="s">
        <v>735</v>
      </c>
      <c r="I43" s="43" t="s">
        <v>1162</v>
      </c>
      <c r="J43" s="43"/>
      <c r="K43" s="33" t="s">
        <v>1814</v>
      </c>
      <c r="L43" s="16"/>
    </row>
    <row r="44" spans="1:12" s="14" customFormat="1" x14ac:dyDescent="0.15">
      <c r="A44" s="65" t="s">
        <v>1676</v>
      </c>
      <c r="B44" s="43" t="s">
        <v>1159</v>
      </c>
      <c r="C44" s="43" t="s">
        <v>1051</v>
      </c>
      <c r="D44" s="43"/>
      <c r="E44" s="43"/>
      <c r="F44" s="43" t="s">
        <v>729</v>
      </c>
      <c r="G44" s="43" t="s">
        <v>729</v>
      </c>
      <c r="H44" s="43"/>
      <c r="I44" s="43"/>
      <c r="J44" s="43"/>
      <c r="K44" s="61" t="s">
        <v>1484</v>
      </c>
      <c r="L44" s="16"/>
    </row>
    <row r="45" spans="1:12" s="14" customFormat="1" x14ac:dyDescent="0.15">
      <c r="A45" s="65" t="s">
        <v>289</v>
      </c>
      <c r="B45" s="43"/>
      <c r="C45" s="43"/>
      <c r="D45" s="43" t="s">
        <v>1261</v>
      </c>
      <c r="E45" s="43" t="s">
        <v>1159</v>
      </c>
      <c r="F45" s="43"/>
      <c r="G45" s="43"/>
      <c r="H45" s="43" t="s">
        <v>1054</v>
      </c>
      <c r="I45" s="43"/>
      <c r="J45" s="43"/>
      <c r="K45" s="61" t="s">
        <v>847</v>
      </c>
      <c r="L45" s="16"/>
    </row>
    <row r="46" spans="1:12" s="14" customFormat="1" x14ac:dyDescent="0.15">
      <c r="A46" s="65" t="s">
        <v>815</v>
      </c>
      <c r="B46" s="43"/>
      <c r="C46" s="43"/>
      <c r="D46" s="43"/>
      <c r="E46" s="43"/>
      <c r="F46" s="43" t="s">
        <v>1261</v>
      </c>
      <c r="G46" s="43" t="s">
        <v>1162</v>
      </c>
      <c r="H46" s="43"/>
      <c r="I46" s="43"/>
      <c r="J46" s="43"/>
      <c r="K46" s="61" t="s">
        <v>1045</v>
      </c>
      <c r="L46" s="16"/>
    </row>
    <row r="47" spans="1:12" s="14" customFormat="1" x14ac:dyDescent="0.15">
      <c r="A47" s="65" t="s">
        <v>1144</v>
      </c>
      <c r="B47" s="43"/>
      <c r="C47" s="43"/>
      <c r="D47" s="43"/>
      <c r="E47" s="43"/>
      <c r="F47" s="43" t="s">
        <v>1051</v>
      </c>
      <c r="G47" s="43" t="s">
        <v>301</v>
      </c>
      <c r="H47" s="43"/>
      <c r="I47" s="43"/>
      <c r="J47" s="43"/>
      <c r="K47" s="61" t="s">
        <v>622</v>
      </c>
      <c r="L47" s="16"/>
    </row>
    <row r="48" spans="1:12" s="14" customFormat="1" x14ac:dyDescent="0.15">
      <c r="A48" s="65" t="s">
        <v>816</v>
      </c>
      <c r="B48" s="43"/>
      <c r="C48" s="43"/>
      <c r="D48" s="43"/>
      <c r="E48" s="43"/>
      <c r="F48" s="43"/>
      <c r="G48" s="43" t="s">
        <v>1483</v>
      </c>
      <c r="H48" s="43"/>
      <c r="I48" s="43" t="s">
        <v>1159</v>
      </c>
      <c r="J48" s="43"/>
      <c r="K48" s="61" t="s">
        <v>622</v>
      </c>
      <c r="L48" s="16"/>
    </row>
    <row r="49" spans="1:22" s="14" customFormat="1" x14ac:dyDescent="0.15">
      <c r="A49" s="79"/>
      <c r="B49" s="53"/>
      <c r="C49" s="53"/>
      <c r="D49" s="53"/>
      <c r="E49" s="53"/>
      <c r="F49" s="53"/>
      <c r="G49" s="53"/>
      <c r="H49" s="53"/>
      <c r="I49" s="53"/>
      <c r="J49" s="53"/>
      <c r="K49" s="67" t="s">
        <v>1022</v>
      </c>
      <c r="L49" s="16"/>
    </row>
    <row r="50" spans="1:22" ht="16" x14ac:dyDescent="0.2">
      <c r="A50" s="25" t="s">
        <v>1236</v>
      </c>
      <c r="B50" s="105" t="s">
        <v>2129</v>
      </c>
      <c r="C50" s="105" t="s">
        <v>2129</v>
      </c>
      <c r="D50" s="26" t="s">
        <v>1454</v>
      </c>
      <c r="E50" s="26" t="s">
        <v>1455</v>
      </c>
      <c r="F50" s="26" t="s">
        <v>2129</v>
      </c>
      <c r="G50" s="26" t="s">
        <v>1455</v>
      </c>
      <c r="H50" s="26" t="s">
        <v>2131</v>
      </c>
      <c r="I50" s="26"/>
      <c r="J50" s="26"/>
      <c r="K50" s="59" t="s">
        <v>1453</v>
      </c>
      <c r="L50" s="19"/>
    </row>
    <row r="51" spans="1:22" s="3" customFormat="1" x14ac:dyDescent="0.15">
      <c r="A51" s="34"/>
      <c r="B51" s="29" t="s">
        <v>1672</v>
      </c>
      <c r="C51" s="29" t="s">
        <v>1673</v>
      </c>
      <c r="D51" s="29" t="s">
        <v>1674</v>
      </c>
      <c r="E51" s="29" t="s">
        <v>1889</v>
      </c>
      <c r="F51" s="29" t="s">
        <v>2099</v>
      </c>
      <c r="G51" s="29" t="s">
        <v>1581</v>
      </c>
      <c r="H51" s="29" t="s">
        <v>689</v>
      </c>
      <c r="I51" s="29"/>
      <c r="J51" s="29"/>
      <c r="K51" s="30" t="s">
        <v>826</v>
      </c>
      <c r="L51" s="19"/>
    </row>
    <row r="52" spans="1:22" s="14" customFormat="1" x14ac:dyDescent="0.15">
      <c r="A52" s="65"/>
      <c r="B52" s="43" t="s">
        <v>809</v>
      </c>
      <c r="C52" s="43" t="s">
        <v>1677</v>
      </c>
      <c r="D52" s="43" t="s">
        <v>810</v>
      </c>
      <c r="E52" s="43" t="s">
        <v>571</v>
      </c>
      <c r="F52" s="43" t="s">
        <v>1678</v>
      </c>
      <c r="G52" s="43" t="s">
        <v>1679</v>
      </c>
      <c r="H52" s="43" t="s">
        <v>349</v>
      </c>
      <c r="I52" s="43"/>
      <c r="J52" s="43"/>
      <c r="K52" s="44"/>
      <c r="L52" s="16"/>
    </row>
    <row r="53" spans="1:22" x14ac:dyDescent="0.15">
      <c r="A53" s="34" t="s">
        <v>1598</v>
      </c>
      <c r="B53" s="31" t="s">
        <v>610</v>
      </c>
      <c r="C53" s="31" t="s">
        <v>610</v>
      </c>
      <c r="D53" s="31" t="s">
        <v>1481</v>
      </c>
      <c r="E53" s="31" t="s">
        <v>41</v>
      </c>
      <c r="F53" s="31" t="s">
        <v>734</v>
      </c>
      <c r="G53" s="31" t="s">
        <v>734</v>
      </c>
      <c r="H53" s="31" t="s">
        <v>617</v>
      </c>
      <c r="I53" s="31"/>
      <c r="J53" s="31"/>
      <c r="K53" s="61" t="s">
        <v>1139</v>
      </c>
      <c r="L53" s="7"/>
    </row>
    <row r="54" spans="1:22" x14ac:dyDescent="0.15">
      <c r="A54" s="34" t="s">
        <v>1464</v>
      </c>
      <c r="B54" s="31" t="s">
        <v>43</v>
      </c>
      <c r="C54" s="31" t="s">
        <v>43</v>
      </c>
      <c r="D54" s="31" t="s">
        <v>43</v>
      </c>
      <c r="E54" s="31" t="s">
        <v>43</v>
      </c>
      <c r="F54" s="31" t="s">
        <v>41</v>
      </c>
      <c r="G54" s="31" t="s">
        <v>1481</v>
      </c>
      <c r="H54" s="31" t="s">
        <v>41</v>
      </c>
      <c r="I54" s="31"/>
      <c r="J54" s="31"/>
      <c r="K54" s="33" t="s">
        <v>69</v>
      </c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15">
      <c r="A55" s="34" t="s">
        <v>1465</v>
      </c>
      <c r="B55" s="31" t="s">
        <v>613</v>
      </c>
      <c r="C55" s="43" t="s">
        <v>613</v>
      </c>
      <c r="D55" s="31" t="s">
        <v>613</v>
      </c>
      <c r="E55" s="31" t="s">
        <v>613</v>
      </c>
      <c r="F55" s="31" t="s">
        <v>1268</v>
      </c>
      <c r="G55" s="31" t="s">
        <v>613</v>
      </c>
      <c r="H55" s="31" t="s">
        <v>613</v>
      </c>
      <c r="I55" s="31"/>
      <c r="J55" s="31"/>
      <c r="K55" s="61" t="s">
        <v>441</v>
      </c>
      <c r="L55" s="7"/>
    </row>
    <row r="56" spans="1:22" x14ac:dyDescent="0.15">
      <c r="A56" s="34" t="s">
        <v>1466</v>
      </c>
      <c r="B56" s="31" t="s">
        <v>838</v>
      </c>
      <c r="C56" s="31" t="s">
        <v>838</v>
      </c>
      <c r="D56" s="31" t="s">
        <v>838</v>
      </c>
      <c r="E56" s="31" t="s">
        <v>838</v>
      </c>
      <c r="F56" s="31"/>
      <c r="G56" s="31"/>
      <c r="H56" s="31"/>
      <c r="I56" s="31"/>
      <c r="J56" s="31"/>
      <c r="K56" s="35" t="s">
        <v>845</v>
      </c>
      <c r="L56" s="7"/>
    </row>
    <row r="57" spans="1:22" x14ac:dyDescent="0.15">
      <c r="A57" s="34" t="s">
        <v>1467</v>
      </c>
      <c r="B57" s="31"/>
      <c r="C57" s="31"/>
      <c r="D57" s="31"/>
      <c r="E57" s="31"/>
      <c r="F57" s="31" t="s">
        <v>1269</v>
      </c>
      <c r="G57" s="31" t="s">
        <v>838</v>
      </c>
      <c r="H57" s="31" t="s">
        <v>838</v>
      </c>
      <c r="I57" s="31"/>
      <c r="J57" s="31"/>
      <c r="K57" s="61" t="s">
        <v>1379</v>
      </c>
      <c r="L57" s="12"/>
    </row>
    <row r="58" spans="1:22" s="14" customFormat="1" x14ac:dyDescent="0.15">
      <c r="A58" s="79"/>
      <c r="B58" s="110"/>
      <c r="C58" s="110"/>
      <c r="D58" s="110"/>
      <c r="E58" s="53"/>
      <c r="F58" s="110"/>
      <c r="G58" s="110"/>
      <c r="H58" s="110"/>
      <c r="I58" s="110"/>
      <c r="J58" s="110"/>
      <c r="K58" s="102" t="s">
        <v>1468</v>
      </c>
    </row>
    <row r="59" spans="1:22" ht="16" x14ac:dyDescent="0.2">
      <c r="A59" s="25" t="s">
        <v>1683</v>
      </c>
      <c r="B59" s="26" t="s">
        <v>2131</v>
      </c>
      <c r="C59" s="26" t="s">
        <v>2131</v>
      </c>
      <c r="D59" s="26" t="s">
        <v>2131</v>
      </c>
      <c r="E59" s="26" t="s">
        <v>2129</v>
      </c>
      <c r="F59" s="26" t="s">
        <v>1455</v>
      </c>
      <c r="G59" s="26" t="s">
        <v>2131</v>
      </c>
      <c r="H59" s="26" t="s">
        <v>2131</v>
      </c>
      <c r="I59" s="26"/>
      <c r="J59" s="26"/>
      <c r="K59" s="27" t="s">
        <v>1684</v>
      </c>
      <c r="L59" s="9"/>
      <c r="M59" s="2"/>
      <c r="N59" s="2"/>
      <c r="O59" s="2"/>
      <c r="P59" s="2"/>
      <c r="Q59" s="2"/>
      <c r="R59" s="2"/>
      <c r="S59" s="2"/>
    </row>
    <row r="60" spans="1:22" s="3" customFormat="1" x14ac:dyDescent="0.15">
      <c r="A60" s="34"/>
      <c r="B60" s="29" t="s">
        <v>1689</v>
      </c>
      <c r="C60" s="107" t="s">
        <v>1688</v>
      </c>
      <c r="D60" s="107" t="s">
        <v>2015</v>
      </c>
      <c r="E60" s="107" t="s">
        <v>1251</v>
      </c>
      <c r="F60" s="107" t="s">
        <v>1071</v>
      </c>
      <c r="G60" s="107" t="s">
        <v>181</v>
      </c>
      <c r="H60" s="107" t="s">
        <v>1910</v>
      </c>
      <c r="I60" s="107"/>
      <c r="J60" s="107"/>
      <c r="K60" s="108" t="s">
        <v>826</v>
      </c>
      <c r="L60" s="20"/>
      <c r="M60" s="4"/>
      <c r="N60" s="4"/>
      <c r="O60" s="4"/>
      <c r="P60" s="4"/>
      <c r="Q60" s="4"/>
      <c r="R60" s="4"/>
      <c r="S60" s="4"/>
    </row>
    <row r="61" spans="1:22" x14ac:dyDescent="0.15">
      <c r="A61" s="34"/>
      <c r="B61" s="31" t="s">
        <v>772</v>
      </c>
      <c r="C61" s="32" t="s">
        <v>773</v>
      </c>
      <c r="D61" s="32" t="s">
        <v>1911</v>
      </c>
      <c r="E61" s="32" t="s">
        <v>2122</v>
      </c>
      <c r="F61" s="32" t="s">
        <v>812</v>
      </c>
      <c r="G61" s="32" t="s">
        <v>2123</v>
      </c>
      <c r="H61" s="32" t="s">
        <v>2124</v>
      </c>
      <c r="I61" s="32"/>
      <c r="J61" s="32"/>
      <c r="K61" s="42"/>
      <c r="L61" s="9"/>
      <c r="M61" s="2"/>
      <c r="N61" s="2"/>
      <c r="O61" s="2"/>
      <c r="P61" s="2"/>
      <c r="Q61" s="2"/>
      <c r="R61" s="2"/>
      <c r="S61" s="2"/>
    </row>
    <row r="62" spans="1:22" x14ac:dyDescent="0.15">
      <c r="A62" s="34" t="s">
        <v>1467</v>
      </c>
      <c r="B62" s="31" t="s">
        <v>41</v>
      </c>
      <c r="C62" s="32" t="s">
        <v>41</v>
      </c>
      <c r="D62" s="32"/>
      <c r="E62" s="32"/>
      <c r="F62" s="32"/>
      <c r="G62" s="32" t="s">
        <v>41</v>
      </c>
      <c r="H62" s="32" t="s">
        <v>41</v>
      </c>
      <c r="I62" s="32"/>
      <c r="J62" s="32"/>
      <c r="K62" s="109"/>
      <c r="L62" s="7"/>
      <c r="M62" s="2"/>
      <c r="N62" s="2"/>
      <c r="O62" s="2"/>
      <c r="P62" s="2"/>
      <c r="Q62" s="2"/>
      <c r="R62" s="2"/>
      <c r="S62" s="2"/>
    </row>
    <row r="63" spans="1:22" x14ac:dyDescent="0.15">
      <c r="A63" s="34" t="s">
        <v>2125</v>
      </c>
      <c r="B63" s="31" t="s">
        <v>617</v>
      </c>
      <c r="C63" s="32" t="s">
        <v>613</v>
      </c>
      <c r="D63" s="32"/>
      <c r="E63" s="32"/>
      <c r="F63" s="32"/>
      <c r="G63" s="32" t="s">
        <v>617</v>
      </c>
      <c r="H63" s="32" t="s">
        <v>617</v>
      </c>
      <c r="I63" s="32"/>
      <c r="J63" s="32"/>
      <c r="K63" s="75"/>
      <c r="L63" s="9"/>
    </row>
    <row r="64" spans="1:22" x14ac:dyDescent="0.15">
      <c r="A64" s="34" t="s">
        <v>2328</v>
      </c>
      <c r="B64" s="31" t="s">
        <v>613</v>
      </c>
      <c r="C64" s="32" t="s">
        <v>617</v>
      </c>
      <c r="D64" s="32"/>
      <c r="E64" s="32"/>
      <c r="F64" s="32"/>
      <c r="G64" s="32" t="s">
        <v>613</v>
      </c>
      <c r="H64" s="32" t="s">
        <v>613</v>
      </c>
      <c r="I64" s="32"/>
      <c r="J64" s="32"/>
      <c r="K64" s="75"/>
      <c r="L64" s="9"/>
    </row>
    <row r="65" spans="1:12" x14ac:dyDescent="0.15">
      <c r="A65" s="34" t="s">
        <v>2329</v>
      </c>
      <c r="B65" s="31" t="s">
        <v>838</v>
      </c>
      <c r="C65" s="32" t="s">
        <v>838</v>
      </c>
      <c r="D65" s="32"/>
      <c r="E65" s="32"/>
      <c r="F65" s="32"/>
      <c r="G65" s="32" t="s">
        <v>838</v>
      </c>
      <c r="H65" s="32"/>
      <c r="I65" s="32"/>
      <c r="J65" s="32"/>
      <c r="K65" s="75"/>
      <c r="L65" s="9"/>
    </row>
    <row r="66" spans="1:12" x14ac:dyDescent="0.15">
      <c r="A66" s="65" t="s">
        <v>2330</v>
      </c>
      <c r="B66" s="31"/>
      <c r="C66" s="32"/>
      <c r="D66" s="32"/>
      <c r="E66" s="32"/>
      <c r="F66" s="32"/>
      <c r="G66" s="32"/>
      <c r="H66" s="32" t="s">
        <v>838</v>
      </c>
      <c r="I66" s="32"/>
      <c r="J66" s="32"/>
      <c r="K66" s="75"/>
      <c r="L66" s="9"/>
    </row>
    <row r="67" spans="1:12" x14ac:dyDescent="0.1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67" t="s">
        <v>2331</v>
      </c>
      <c r="L67" s="12"/>
    </row>
    <row r="68" spans="1:12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2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2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2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phoneticPr fontId="9" type="noConversion"/>
  <printOptions horizontalCentered="1" gridLines="1" gridLinesSet="0"/>
  <pageMargins left="0.39000000000000007" right="0.39000000000000007" top="0.79000000000000015" bottom="0.4" header="0.4" footer="0.39000000000000007"/>
  <headerFooter>
    <oddHeader>&amp;C&amp;"Arial,Vet"&amp;18S.C. "DE GIESSEN": Teamresultaten 1988-1989</oddHeader>
  </headerFooter>
  <rowBreaks count="1" manualBreakCount="1">
    <brk id="3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82"/>
  <sheetViews>
    <sheetView workbookViewId="0">
      <pane xSplit="1" topLeftCell="B1" activePane="topRight" state="frozen"/>
      <selection pane="topRight" activeCell="L29" sqref="L29"/>
    </sheetView>
  </sheetViews>
  <sheetFormatPr baseColWidth="10" defaultColWidth="8.83203125" defaultRowHeight="13" x14ac:dyDescent="0.15"/>
  <cols>
    <col min="1" max="1" width="19.5" customWidth="1"/>
    <col min="2" max="2" width="14.5" customWidth="1"/>
    <col min="3" max="3" width="16.6640625" customWidth="1"/>
    <col min="4" max="4" width="13.6640625" customWidth="1"/>
    <col min="5" max="5" width="16.6640625" customWidth="1"/>
    <col min="6" max="6" width="18.1640625" customWidth="1"/>
    <col min="7" max="7" width="14" customWidth="1"/>
    <col min="8" max="8" width="13.1640625" customWidth="1"/>
    <col min="9" max="9" width="14.5" customWidth="1"/>
    <col min="10" max="10" width="12.664062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256</v>
      </c>
      <c r="C1" s="26" t="s">
        <v>1499</v>
      </c>
      <c r="D1" s="26" t="s">
        <v>256</v>
      </c>
      <c r="E1" s="26" t="s">
        <v>1500</v>
      </c>
      <c r="F1" s="26" t="s">
        <v>257</v>
      </c>
      <c r="G1" s="26" t="s">
        <v>1501</v>
      </c>
      <c r="H1" s="26" t="s">
        <v>1499</v>
      </c>
      <c r="I1" s="26" t="s">
        <v>256</v>
      </c>
      <c r="J1" s="26" t="s">
        <v>1498</v>
      </c>
      <c r="K1" s="27" t="s">
        <v>2332</v>
      </c>
      <c r="L1" s="2"/>
      <c r="M1" s="2"/>
      <c r="N1" s="2"/>
      <c r="O1" s="2"/>
    </row>
    <row r="2" spans="1:15" s="3" customFormat="1" x14ac:dyDescent="0.15">
      <c r="A2" s="34"/>
      <c r="B2" s="29" t="s">
        <v>1703</v>
      </c>
      <c r="C2" s="29" t="s">
        <v>1033</v>
      </c>
      <c r="D2" s="29" t="s">
        <v>1462</v>
      </c>
      <c r="E2" s="29" t="s">
        <v>343</v>
      </c>
      <c r="F2" s="29" t="s">
        <v>1704</v>
      </c>
      <c r="G2" s="29" t="s">
        <v>968</v>
      </c>
      <c r="H2" s="29" t="s">
        <v>227</v>
      </c>
      <c r="I2" s="29" t="s">
        <v>276</v>
      </c>
      <c r="J2" s="29" t="s">
        <v>1490</v>
      </c>
      <c r="K2" s="30" t="s">
        <v>826</v>
      </c>
      <c r="L2" s="4"/>
    </row>
    <row r="3" spans="1:15" x14ac:dyDescent="0.15">
      <c r="A3" s="28"/>
      <c r="B3" s="82" t="s">
        <v>1491</v>
      </c>
      <c r="C3" s="31" t="s">
        <v>1494</v>
      </c>
      <c r="D3" s="31" t="s">
        <v>1495</v>
      </c>
      <c r="E3" s="31" t="s">
        <v>1496</v>
      </c>
      <c r="F3" s="31" t="s">
        <v>1497</v>
      </c>
      <c r="G3" s="31" t="s">
        <v>1713</v>
      </c>
      <c r="H3" s="31" t="s">
        <v>1714</v>
      </c>
      <c r="I3" s="82" t="s">
        <v>1285</v>
      </c>
      <c r="J3" s="32" t="s">
        <v>1077</v>
      </c>
      <c r="K3" s="33"/>
      <c r="L3" s="4"/>
    </row>
    <row r="4" spans="1:15" x14ac:dyDescent="0.15">
      <c r="A4" s="34" t="s">
        <v>352</v>
      </c>
      <c r="B4" s="31" t="s">
        <v>1481</v>
      </c>
      <c r="C4" s="31" t="s">
        <v>610</v>
      </c>
      <c r="D4" s="31" t="s">
        <v>610</v>
      </c>
      <c r="E4" s="31" t="s">
        <v>1481</v>
      </c>
      <c r="F4" s="31"/>
      <c r="G4" s="31" t="s">
        <v>610</v>
      </c>
      <c r="H4" s="31" t="s">
        <v>1481</v>
      </c>
      <c r="I4" s="31" t="s">
        <v>1481</v>
      </c>
      <c r="J4" s="31"/>
      <c r="K4" s="33" t="s">
        <v>1814</v>
      </c>
      <c r="L4" s="19"/>
    </row>
    <row r="5" spans="1:15" x14ac:dyDescent="0.15">
      <c r="A5" s="34" t="s">
        <v>967</v>
      </c>
      <c r="B5" s="31" t="s">
        <v>617</v>
      </c>
      <c r="C5" s="31" t="s">
        <v>43</v>
      </c>
      <c r="D5" s="31" t="s">
        <v>735</v>
      </c>
      <c r="E5" s="31" t="s">
        <v>613</v>
      </c>
      <c r="F5" s="31" t="s">
        <v>841</v>
      </c>
      <c r="G5" s="31" t="s">
        <v>1475</v>
      </c>
      <c r="H5" s="31" t="s">
        <v>1475</v>
      </c>
      <c r="I5" s="31" t="s">
        <v>734</v>
      </c>
      <c r="J5" s="31" t="s">
        <v>617</v>
      </c>
      <c r="K5" s="61" t="s">
        <v>598</v>
      </c>
      <c r="L5" s="7"/>
    </row>
    <row r="6" spans="1:15" x14ac:dyDescent="0.15">
      <c r="A6" s="34" t="s">
        <v>471</v>
      </c>
      <c r="B6" s="31" t="s">
        <v>841</v>
      </c>
      <c r="C6" s="31" t="s">
        <v>841</v>
      </c>
      <c r="D6" s="31" t="s">
        <v>734</v>
      </c>
      <c r="E6" s="31" t="s">
        <v>617</v>
      </c>
      <c r="F6" s="31" t="s">
        <v>1481</v>
      </c>
      <c r="G6" s="31" t="s">
        <v>841</v>
      </c>
      <c r="H6" s="31" t="s">
        <v>841</v>
      </c>
      <c r="I6" s="31"/>
      <c r="J6" s="31" t="s">
        <v>610</v>
      </c>
      <c r="K6" s="61" t="s">
        <v>391</v>
      </c>
      <c r="L6" s="7"/>
    </row>
    <row r="7" spans="1:15" x14ac:dyDescent="0.15">
      <c r="A7" s="34" t="s">
        <v>347</v>
      </c>
      <c r="B7" s="31" t="s">
        <v>1269</v>
      </c>
      <c r="C7" s="31"/>
      <c r="D7" s="31" t="s">
        <v>1159</v>
      </c>
      <c r="E7" s="31" t="s">
        <v>1051</v>
      </c>
      <c r="F7" s="31" t="s">
        <v>729</v>
      </c>
      <c r="G7" s="31" t="s">
        <v>301</v>
      </c>
      <c r="H7" s="31" t="s">
        <v>1261</v>
      </c>
      <c r="I7" s="31" t="s">
        <v>1162</v>
      </c>
      <c r="J7" s="31" t="s">
        <v>1262</v>
      </c>
      <c r="K7" s="61" t="s">
        <v>247</v>
      </c>
      <c r="L7" s="7"/>
    </row>
    <row r="8" spans="1:15" x14ac:dyDescent="0.15">
      <c r="A8" s="34" t="s">
        <v>196</v>
      </c>
      <c r="B8" s="31" t="s">
        <v>1483</v>
      </c>
      <c r="C8" s="31" t="s">
        <v>838</v>
      </c>
      <c r="D8" s="31" t="s">
        <v>1162</v>
      </c>
      <c r="E8" s="31" t="s">
        <v>1162</v>
      </c>
      <c r="F8" s="31" t="s">
        <v>1475</v>
      </c>
      <c r="G8" s="43" t="s">
        <v>1262</v>
      </c>
      <c r="H8" s="31" t="s">
        <v>840</v>
      </c>
      <c r="I8" s="31" t="s">
        <v>838</v>
      </c>
      <c r="J8" s="31" t="s">
        <v>613</v>
      </c>
      <c r="K8" s="61" t="s">
        <v>248</v>
      </c>
      <c r="L8" s="7"/>
    </row>
    <row r="9" spans="1:15" x14ac:dyDescent="0.15">
      <c r="A9" s="34" t="s">
        <v>270</v>
      </c>
      <c r="B9" s="31"/>
      <c r="C9" s="31" t="s">
        <v>1483</v>
      </c>
      <c r="D9" s="31" t="s">
        <v>1483</v>
      </c>
      <c r="E9" s="31" t="s">
        <v>1475</v>
      </c>
      <c r="F9" s="31" t="s">
        <v>734</v>
      </c>
      <c r="G9" s="31" t="s">
        <v>43</v>
      </c>
      <c r="H9" s="31" t="s">
        <v>734</v>
      </c>
      <c r="I9" s="31" t="s">
        <v>613</v>
      </c>
      <c r="J9" s="31"/>
      <c r="K9" s="61" t="s">
        <v>1141</v>
      </c>
      <c r="L9" s="7"/>
    </row>
    <row r="10" spans="1:15" x14ac:dyDescent="0.15">
      <c r="A10" s="34" t="s">
        <v>609</v>
      </c>
      <c r="B10" s="31" t="s">
        <v>735</v>
      </c>
      <c r="C10" s="31" t="s">
        <v>729</v>
      </c>
      <c r="D10" s="31" t="s">
        <v>838</v>
      </c>
      <c r="E10" s="31" t="s">
        <v>840</v>
      </c>
      <c r="F10" s="43" t="s">
        <v>1483</v>
      </c>
      <c r="G10" s="31" t="s">
        <v>729</v>
      </c>
      <c r="H10" s="31"/>
      <c r="I10" s="31" t="s">
        <v>840</v>
      </c>
      <c r="J10" s="31"/>
      <c r="K10" s="61" t="s">
        <v>441</v>
      </c>
      <c r="L10" s="7"/>
    </row>
    <row r="11" spans="1:15" x14ac:dyDescent="0.15">
      <c r="A11" s="34" t="s">
        <v>728</v>
      </c>
      <c r="B11" s="31"/>
      <c r="C11" s="31" t="s">
        <v>1162</v>
      </c>
      <c r="D11" s="31" t="s">
        <v>613</v>
      </c>
      <c r="E11" s="31" t="s">
        <v>729</v>
      </c>
      <c r="F11" s="31"/>
      <c r="G11" s="31" t="s">
        <v>1054</v>
      </c>
      <c r="H11" s="31" t="s">
        <v>729</v>
      </c>
      <c r="I11" s="31" t="s">
        <v>1259</v>
      </c>
      <c r="J11" s="31" t="s">
        <v>838</v>
      </c>
      <c r="K11" s="61" t="s">
        <v>1078</v>
      </c>
      <c r="L11" s="7"/>
    </row>
    <row r="12" spans="1:15" x14ac:dyDescent="0.15">
      <c r="A12" s="65" t="s">
        <v>179</v>
      </c>
      <c r="B12" s="31" t="s">
        <v>1162</v>
      </c>
      <c r="C12" s="31"/>
      <c r="D12" s="31"/>
      <c r="E12" s="31"/>
      <c r="F12" s="31" t="s">
        <v>1261</v>
      </c>
      <c r="G12" s="31"/>
      <c r="H12" s="31"/>
      <c r="I12" s="31" t="s">
        <v>1051</v>
      </c>
      <c r="J12" s="31"/>
      <c r="K12" s="61" t="s">
        <v>1482</v>
      </c>
      <c r="L12" s="7"/>
    </row>
    <row r="13" spans="1:15" x14ac:dyDescent="0.15">
      <c r="A13" s="65" t="s">
        <v>1079</v>
      </c>
      <c r="B13" s="31" t="s">
        <v>1159</v>
      </c>
      <c r="C13" s="31"/>
      <c r="D13" s="31"/>
      <c r="E13" s="89"/>
      <c r="F13" s="31" t="s">
        <v>1051</v>
      </c>
      <c r="G13" s="31"/>
      <c r="H13" s="31" t="s">
        <v>1159</v>
      </c>
      <c r="I13" s="89"/>
      <c r="J13" s="31"/>
      <c r="K13" s="61" t="s">
        <v>1701</v>
      </c>
      <c r="L13" s="7"/>
    </row>
    <row r="14" spans="1:15" x14ac:dyDescent="0.15">
      <c r="A14" s="65" t="s">
        <v>624</v>
      </c>
      <c r="B14" s="31"/>
      <c r="C14" s="31" t="s">
        <v>1159</v>
      </c>
      <c r="D14" s="31"/>
      <c r="E14" s="31"/>
      <c r="F14" s="43"/>
      <c r="G14" s="31"/>
      <c r="H14" s="31"/>
      <c r="I14" s="31"/>
      <c r="J14" s="31"/>
      <c r="K14" s="61" t="s">
        <v>1038</v>
      </c>
      <c r="L14" s="7"/>
    </row>
    <row r="15" spans="1:15" x14ac:dyDescent="0.15">
      <c r="A15" s="65" t="s">
        <v>816</v>
      </c>
      <c r="B15" s="31"/>
      <c r="C15" s="31"/>
      <c r="D15" s="31"/>
      <c r="E15" s="31"/>
      <c r="F15" s="43"/>
      <c r="G15" s="31"/>
      <c r="H15" s="31"/>
      <c r="I15" s="31"/>
      <c r="J15" s="31" t="s">
        <v>729</v>
      </c>
      <c r="K15" s="61" t="s">
        <v>24</v>
      </c>
      <c r="L15" s="7"/>
    </row>
    <row r="16" spans="1:15" x14ac:dyDescent="0.15">
      <c r="A16" s="65" t="s">
        <v>1147</v>
      </c>
      <c r="B16" s="31"/>
      <c r="C16" s="31"/>
      <c r="D16" s="31"/>
      <c r="E16" s="31"/>
      <c r="F16" s="31"/>
      <c r="G16" s="31"/>
      <c r="H16" s="31"/>
      <c r="I16" s="31"/>
      <c r="J16" s="31" t="s">
        <v>1162</v>
      </c>
      <c r="K16" s="61" t="s">
        <v>1038</v>
      </c>
      <c r="L16" s="16"/>
    </row>
    <row r="17" spans="1:12" x14ac:dyDescent="0.15">
      <c r="A17" s="65" t="s">
        <v>1676</v>
      </c>
      <c r="B17" s="31"/>
      <c r="C17" s="31"/>
      <c r="D17" s="31"/>
      <c r="E17" s="31"/>
      <c r="F17" s="31"/>
      <c r="G17" s="31"/>
      <c r="H17" s="31"/>
      <c r="I17" s="31"/>
      <c r="J17" s="31" t="s">
        <v>301</v>
      </c>
      <c r="K17" s="61" t="s">
        <v>24</v>
      </c>
      <c r="L17" s="16"/>
    </row>
    <row r="18" spans="1:12" x14ac:dyDescent="0.15">
      <c r="A18" s="79"/>
      <c r="B18" s="37"/>
      <c r="C18" s="37"/>
      <c r="D18" s="37"/>
      <c r="E18" s="37"/>
      <c r="F18" s="37"/>
      <c r="G18" s="37"/>
      <c r="H18" s="37"/>
      <c r="I18" s="37"/>
      <c r="J18" s="37"/>
      <c r="K18" s="67" t="s">
        <v>1080</v>
      </c>
      <c r="L18" s="16"/>
    </row>
    <row r="19" spans="1:12" s="14" customFormat="1" ht="16" x14ac:dyDescent="0.2">
      <c r="A19" s="25" t="s">
        <v>346</v>
      </c>
      <c r="B19" s="26" t="s">
        <v>257</v>
      </c>
      <c r="C19" s="26" t="s">
        <v>1784</v>
      </c>
      <c r="D19" s="26" t="s">
        <v>769</v>
      </c>
      <c r="E19" s="26" t="s">
        <v>256</v>
      </c>
      <c r="F19" s="26" t="s">
        <v>1501</v>
      </c>
      <c r="G19" s="26" t="s">
        <v>258</v>
      </c>
      <c r="H19" s="26" t="s">
        <v>1499</v>
      </c>
      <c r="I19" s="26" t="s">
        <v>257</v>
      </c>
      <c r="J19" s="105" t="s">
        <v>1500</v>
      </c>
      <c r="K19" s="112" t="s">
        <v>873</v>
      </c>
      <c r="L19" s="15"/>
    </row>
    <row r="20" spans="1:12" s="3" customFormat="1" x14ac:dyDescent="0.15">
      <c r="A20" s="34"/>
      <c r="B20" s="29" t="s">
        <v>972</v>
      </c>
      <c r="C20" s="29" t="s">
        <v>260</v>
      </c>
      <c r="D20" s="29" t="s">
        <v>655</v>
      </c>
      <c r="E20" s="29" t="s">
        <v>656</v>
      </c>
      <c r="F20" s="29" t="s">
        <v>261</v>
      </c>
      <c r="G20" s="29" t="s">
        <v>657</v>
      </c>
      <c r="H20" s="29" t="s">
        <v>573</v>
      </c>
      <c r="I20" s="29" t="s">
        <v>473</v>
      </c>
      <c r="J20" s="29" t="s">
        <v>834</v>
      </c>
      <c r="K20" s="30" t="s">
        <v>826</v>
      </c>
      <c r="L20" s="4"/>
    </row>
    <row r="21" spans="1:12" x14ac:dyDescent="0.15">
      <c r="A21" s="65"/>
      <c r="B21" s="68" t="s">
        <v>658</v>
      </c>
      <c r="C21" s="31" t="s">
        <v>876</v>
      </c>
      <c r="D21" s="31" t="s">
        <v>877</v>
      </c>
      <c r="E21" s="32" t="s">
        <v>878</v>
      </c>
      <c r="F21" s="32" t="s">
        <v>453</v>
      </c>
      <c r="G21" s="32" t="s">
        <v>454</v>
      </c>
      <c r="H21" s="32" t="s">
        <v>455</v>
      </c>
      <c r="I21" s="32" t="s">
        <v>456</v>
      </c>
      <c r="J21" s="32" t="s">
        <v>457</v>
      </c>
      <c r="K21" s="44"/>
      <c r="L21" s="7"/>
    </row>
    <row r="22" spans="1:12" x14ac:dyDescent="0.15">
      <c r="A22" s="34" t="s">
        <v>179</v>
      </c>
      <c r="B22" s="31" t="s">
        <v>610</v>
      </c>
      <c r="C22" s="43" t="s">
        <v>1481</v>
      </c>
      <c r="D22" s="31" t="s">
        <v>610</v>
      </c>
      <c r="E22" s="31" t="s">
        <v>1481</v>
      </c>
      <c r="F22" s="31" t="s">
        <v>1481</v>
      </c>
      <c r="G22" s="31" t="s">
        <v>41</v>
      </c>
      <c r="H22" s="31" t="s">
        <v>1481</v>
      </c>
      <c r="I22" s="31" t="s">
        <v>610</v>
      </c>
      <c r="J22" s="31" t="s">
        <v>41</v>
      </c>
      <c r="K22" s="61" t="s">
        <v>397</v>
      </c>
      <c r="L22" s="7"/>
    </row>
    <row r="23" spans="1:12" x14ac:dyDescent="0.15">
      <c r="A23" s="34" t="s">
        <v>1079</v>
      </c>
      <c r="B23" s="31" t="s">
        <v>617</v>
      </c>
      <c r="C23" s="31" t="s">
        <v>43</v>
      </c>
      <c r="D23" s="31"/>
      <c r="E23" s="31" t="s">
        <v>734</v>
      </c>
      <c r="F23" s="31" t="s">
        <v>617</v>
      </c>
      <c r="G23" s="31"/>
      <c r="H23" s="31" t="s">
        <v>43</v>
      </c>
      <c r="I23" s="31" t="s">
        <v>617</v>
      </c>
      <c r="J23" s="31" t="s">
        <v>617</v>
      </c>
      <c r="K23" s="61" t="s">
        <v>1392</v>
      </c>
      <c r="L23" s="7"/>
    </row>
    <row r="24" spans="1:12" x14ac:dyDescent="0.15">
      <c r="A24" s="34" t="s">
        <v>624</v>
      </c>
      <c r="B24" s="31" t="s">
        <v>841</v>
      </c>
      <c r="C24" s="31" t="s">
        <v>841</v>
      </c>
      <c r="D24" s="31" t="s">
        <v>1259</v>
      </c>
      <c r="E24" s="31" t="s">
        <v>735</v>
      </c>
      <c r="F24" s="31" t="s">
        <v>1475</v>
      </c>
      <c r="G24" s="31" t="s">
        <v>613</v>
      </c>
      <c r="H24" s="31" t="s">
        <v>840</v>
      </c>
      <c r="I24" s="31" t="s">
        <v>1475</v>
      </c>
      <c r="J24" s="31" t="s">
        <v>1483</v>
      </c>
      <c r="K24" s="61" t="s">
        <v>397</v>
      </c>
      <c r="L24" s="19"/>
    </row>
    <row r="25" spans="1:12" x14ac:dyDescent="0.15">
      <c r="A25" s="34" t="s">
        <v>198</v>
      </c>
      <c r="B25" s="31"/>
      <c r="C25" s="31" t="s">
        <v>1475</v>
      </c>
      <c r="D25" s="31" t="s">
        <v>840</v>
      </c>
      <c r="E25" s="31" t="s">
        <v>301</v>
      </c>
      <c r="F25" s="31" t="s">
        <v>1262</v>
      </c>
      <c r="G25" s="31" t="s">
        <v>840</v>
      </c>
      <c r="H25" s="31" t="s">
        <v>1475</v>
      </c>
      <c r="I25" s="31"/>
      <c r="J25" s="31"/>
      <c r="K25" s="61" t="s">
        <v>1699</v>
      </c>
      <c r="L25" s="7"/>
    </row>
    <row r="26" spans="1:12" x14ac:dyDescent="0.15">
      <c r="A26" s="34" t="s">
        <v>1263</v>
      </c>
      <c r="B26" s="31" t="s">
        <v>1475</v>
      </c>
      <c r="C26" s="31" t="s">
        <v>1483</v>
      </c>
      <c r="D26" s="31" t="s">
        <v>1475</v>
      </c>
      <c r="E26" s="31" t="s">
        <v>838</v>
      </c>
      <c r="F26" s="31"/>
      <c r="G26" s="31" t="s">
        <v>729</v>
      </c>
      <c r="H26" s="31" t="s">
        <v>1162</v>
      </c>
      <c r="I26" s="31"/>
      <c r="J26" s="31" t="s">
        <v>729</v>
      </c>
      <c r="K26" s="61" t="s">
        <v>392</v>
      </c>
      <c r="L26" s="7"/>
    </row>
    <row r="27" spans="1:12" s="14" customFormat="1" x14ac:dyDescent="0.15">
      <c r="A27" s="34" t="s">
        <v>106</v>
      </c>
      <c r="B27" s="43"/>
      <c r="C27" s="43" t="s">
        <v>1259</v>
      </c>
      <c r="D27" s="31"/>
      <c r="E27" s="43" t="s">
        <v>1262</v>
      </c>
      <c r="F27" s="43"/>
      <c r="G27" s="43" t="s">
        <v>617</v>
      </c>
      <c r="H27" s="43" t="s">
        <v>613</v>
      </c>
      <c r="I27" s="43" t="s">
        <v>1268</v>
      </c>
      <c r="J27" s="43" t="s">
        <v>841</v>
      </c>
      <c r="K27" s="61" t="s">
        <v>394</v>
      </c>
      <c r="L27" s="16"/>
    </row>
    <row r="28" spans="1:12" x14ac:dyDescent="0.15">
      <c r="A28" s="34" t="s">
        <v>17</v>
      </c>
      <c r="B28" s="31" t="s">
        <v>840</v>
      </c>
      <c r="C28" s="31" t="s">
        <v>1261</v>
      </c>
      <c r="D28" s="31" t="s">
        <v>1268</v>
      </c>
      <c r="E28" s="31" t="s">
        <v>1261</v>
      </c>
      <c r="F28" s="31" t="s">
        <v>613</v>
      </c>
      <c r="G28" s="31" t="s">
        <v>1162</v>
      </c>
      <c r="H28" s="31" t="s">
        <v>1051</v>
      </c>
      <c r="I28" s="31" t="s">
        <v>1259</v>
      </c>
      <c r="J28" s="31" t="s">
        <v>1261</v>
      </c>
      <c r="K28" s="33" t="s">
        <v>654</v>
      </c>
      <c r="L28" s="7"/>
    </row>
    <row r="29" spans="1:12" x14ac:dyDescent="0.15">
      <c r="A29" s="34" t="s">
        <v>816</v>
      </c>
      <c r="B29" s="31" t="s">
        <v>735</v>
      </c>
      <c r="C29" s="31" t="s">
        <v>301</v>
      </c>
      <c r="D29" s="31" t="s">
        <v>43</v>
      </c>
      <c r="E29" s="31" t="s">
        <v>613</v>
      </c>
      <c r="F29" s="31"/>
      <c r="G29" s="31" t="s">
        <v>838</v>
      </c>
      <c r="H29" s="31" t="s">
        <v>729</v>
      </c>
      <c r="I29" s="31" t="s">
        <v>1262</v>
      </c>
      <c r="J29" s="31" t="s">
        <v>1269</v>
      </c>
      <c r="K29" s="61" t="s">
        <v>284</v>
      </c>
      <c r="L29" s="7"/>
    </row>
    <row r="30" spans="1:12" x14ac:dyDescent="0.15">
      <c r="A30" s="65" t="s">
        <v>1134</v>
      </c>
      <c r="B30" s="31" t="s">
        <v>1261</v>
      </c>
      <c r="C30" s="31"/>
      <c r="D30" s="31"/>
      <c r="E30" s="31"/>
      <c r="F30" s="31"/>
      <c r="G30" s="31"/>
      <c r="H30" s="31"/>
      <c r="I30" s="31"/>
      <c r="J30" s="31" t="s">
        <v>1159</v>
      </c>
      <c r="K30" s="35" t="s">
        <v>1045</v>
      </c>
      <c r="L30" s="7"/>
    </row>
    <row r="31" spans="1:12" x14ac:dyDescent="0.15">
      <c r="A31" s="65" t="s">
        <v>815</v>
      </c>
      <c r="B31" s="31" t="s">
        <v>1051</v>
      </c>
      <c r="C31" s="31"/>
      <c r="D31" s="31" t="s">
        <v>301</v>
      </c>
      <c r="E31" s="31"/>
      <c r="F31" s="31" t="s">
        <v>1261</v>
      </c>
      <c r="G31" s="31"/>
      <c r="H31" s="31"/>
      <c r="I31" s="31"/>
      <c r="J31" s="31"/>
      <c r="K31" s="61" t="s">
        <v>1701</v>
      </c>
      <c r="L31" s="7"/>
    </row>
    <row r="32" spans="1:12" x14ac:dyDescent="0.15">
      <c r="A32" s="28" t="s">
        <v>1147</v>
      </c>
      <c r="B32" s="31"/>
      <c r="C32" s="31"/>
      <c r="D32" s="69" t="s">
        <v>272</v>
      </c>
      <c r="E32" s="31"/>
      <c r="F32" s="31" t="s">
        <v>1259</v>
      </c>
      <c r="G32" s="31"/>
      <c r="H32" s="31"/>
      <c r="I32" s="31"/>
      <c r="J32" s="31"/>
      <c r="K32" s="61" t="s">
        <v>418</v>
      </c>
    </row>
    <row r="33" spans="1:12" s="14" customFormat="1" x14ac:dyDescent="0.15">
      <c r="A33" s="65" t="s">
        <v>1676</v>
      </c>
      <c r="B33" s="43"/>
      <c r="C33" s="43"/>
      <c r="D33" s="43"/>
      <c r="E33" s="43"/>
      <c r="F33" s="43" t="s">
        <v>301</v>
      </c>
      <c r="G33" s="43"/>
      <c r="H33" s="43"/>
      <c r="I33" s="43"/>
      <c r="J33" s="43"/>
      <c r="K33" s="61" t="s">
        <v>24</v>
      </c>
      <c r="L33" s="16"/>
    </row>
    <row r="34" spans="1:12" s="14" customFormat="1" x14ac:dyDescent="0.15">
      <c r="A34" s="65" t="s">
        <v>1271</v>
      </c>
      <c r="B34" s="43"/>
      <c r="C34" s="43"/>
      <c r="D34" s="43"/>
      <c r="E34" s="43"/>
      <c r="F34" s="43"/>
      <c r="G34" s="43" t="s">
        <v>1051</v>
      </c>
      <c r="H34" s="43"/>
      <c r="I34" s="43" t="s">
        <v>1054</v>
      </c>
      <c r="J34" s="43"/>
      <c r="K34" s="61" t="s">
        <v>622</v>
      </c>
      <c r="L34" s="16"/>
    </row>
    <row r="35" spans="1:12" s="14" customFormat="1" x14ac:dyDescent="0.15">
      <c r="A35" s="65" t="s">
        <v>1026</v>
      </c>
      <c r="B35" s="43"/>
      <c r="C35" s="43"/>
      <c r="D35" s="43"/>
      <c r="E35" s="43"/>
      <c r="F35" s="43"/>
      <c r="G35" s="43"/>
      <c r="H35" s="43"/>
      <c r="I35" s="43" t="s">
        <v>301</v>
      </c>
      <c r="J35" s="43"/>
      <c r="K35" s="61" t="s">
        <v>24</v>
      </c>
      <c r="L35" s="16"/>
    </row>
    <row r="36" spans="1:12" s="14" customFormat="1" x14ac:dyDescent="0.15">
      <c r="A36" s="79"/>
      <c r="B36" s="53"/>
      <c r="C36" s="53"/>
      <c r="D36" s="53"/>
      <c r="E36" s="53"/>
      <c r="F36" s="53"/>
      <c r="G36" s="53"/>
      <c r="H36" s="53"/>
      <c r="I36" s="53"/>
      <c r="J36" s="53"/>
      <c r="K36" s="67" t="s">
        <v>458</v>
      </c>
      <c r="L36" s="16"/>
    </row>
    <row r="37" spans="1:12" s="14" customFormat="1" ht="16" x14ac:dyDescent="0.2">
      <c r="A37" s="25" t="s">
        <v>459</v>
      </c>
      <c r="B37" s="114" t="s">
        <v>1498</v>
      </c>
      <c r="C37" s="105" t="s">
        <v>256</v>
      </c>
      <c r="D37" s="105" t="s">
        <v>1501</v>
      </c>
      <c r="E37" s="105" t="s">
        <v>258</v>
      </c>
      <c r="F37" s="105" t="s">
        <v>1501</v>
      </c>
      <c r="G37" s="105" t="s">
        <v>1501</v>
      </c>
      <c r="H37" s="105" t="s">
        <v>1498</v>
      </c>
      <c r="I37" s="105"/>
      <c r="J37" s="114"/>
      <c r="K37" s="112" t="s">
        <v>460</v>
      </c>
      <c r="L37" s="16"/>
    </row>
    <row r="38" spans="1:12" s="3" customFormat="1" x14ac:dyDescent="0.15">
      <c r="A38" s="34"/>
      <c r="B38" s="29" t="s">
        <v>405</v>
      </c>
      <c r="C38" s="29" t="s">
        <v>1281</v>
      </c>
      <c r="D38" s="29" t="s">
        <v>1046</v>
      </c>
      <c r="E38" s="29" t="s">
        <v>461</v>
      </c>
      <c r="F38" s="29" t="s">
        <v>835</v>
      </c>
      <c r="G38" s="29" t="s">
        <v>566</v>
      </c>
      <c r="H38" s="29" t="s">
        <v>112</v>
      </c>
      <c r="I38" s="29"/>
      <c r="J38" s="29"/>
      <c r="K38" s="30" t="s">
        <v>826</v>
      </c>
      <c r="L38" s="19"/>
    </row>
    <row r="39" spans="1:12" s="14" customFormat="1" x14ac:dyDescent="0.15">
      <c r="A39" s="34"/>
      <c r="B39" s="43" t="s">
        <v>671</v>
      </c>
      <c r="C39" s="43" t="s">
        <v>1496</v>
      </c>
      <c r="D39" s="43" t="s">
        <v>462</v>
      </c>
      <c r="E39" s="43" t="s">
        <v>463</v>
      </c>
      <c r="F39" s="43" t="s">
        <v>464</v>
      </c>
      <c r="G39" s="43" t="s">
        <v>465</v>
      </c>
      <c r="H39" s="50" t="s">
        <v>670</v>
      </c>
      <c r="I39" s="43"/>
      <c r="J39" s="43"/>
      <c r="K39" s="33"/>
      <c r="L39" s="16"/>
    </row>
    <row r="40" spans="1:12" s="14" customFormat="1" x14ac:dyDescent="0.15">
      <c r="A40" s="34" t="s">
        <v>1134</v>
      </c>
      <c r="B40" s="43"/>
      <c r="C40" s="43" t="s">
        <v>41</v>
      </c>
      <c r="D40" s="43"/>
      <c r="E40" s="43"/>
      <c r="F40" s="43"/>
      <c r="G40" s="43"/>
      <c r="H40" s="43" t="s">
        <v>610</v>
      </c>
      <c r="I40" s="43"/>
      <c r="J40" s="43"/>
      <c r="K40" s="61" t="s">
        <v>622</v>
      </c>
      <c r="L40" s="16"/>
    </row>
    <row r="41" spans="1:12" s="14" customFormat="1" x14ac:dyDescent="0.15">
      <c r="A41" s="34" t="s">
        <v>1607</v>
      </c>
      <c r="B41" s="43"/>
      <c r="C41" s="43" t="s">
        <v>617</v>
      </c>
      <c r="D41" s="43"/>
      <c r="E41" s="43" t="s">
        <v>613</v>
      </c>
      <c r="F41" s="43" t="s">
        <v>838</v>
      </c>
      <c r="G41" s="43"/>
      <c r="H41" s="43"/>
      <c r="I41" s="43"/>
      <c r="J41" s="43"/>
      <c r="K41" s="61" t="s">
        <v>1381</v>
      </c>
      <c r="L41" s="16"/>
    </row>
    <row r="42" spans="1:12" s="14" customFormat="1" x14ac:dyDescent="0.15">
      <c r="A42" s="34" t="s">
        <v>820</v>
      </c>
      <c r="B42" s="43" t="s">
        <v>41</v>
      </c>
      <c r="C42" s="43"/>
      <c r="D42" s="43" t="s">
        <v>840</v>
      </c>
      <c r="E42" s="43" t="s">
        <v>838</v>
      </c>
      <c r="F42" s="43" t="s">
        <v>1261</v>
      </c>
      <c r="G42" s="43"/>
      <c r="H42" s="43"/>
      <c r="I42" s="43"/>
      <c r="J42" s="43"/>
      <c r="K42" s="61" t="s">
        <v>286</v>
      </c>
      <c r="L42" s="16"/>
    </row>
    <row r="43" spans="1:12" s="14" customFormat="1" x14ac:dyDescent="0.15">
      <c r="A43" s="34" t="s">
        <v>821</v>
      </c>
      <c r="B43" s="43" t="s">
        <v>617</v>
      </c>
      <c r="C43" s="43"/>
      <c r="D43" s="43" t="s">
        <v>838</v>
      </c>
      <c r="E43" s="43" t="s">
        <v>1483</v>
      </c>
      <c r="F43" s="43" t="s">
        <v>1262</v>
      </c>
      <c r="G43" s="43"/>
      <c r="H43" s="43" t="s">
        <v>1269</v>
      </c>
      <c r="I43" s="43"/>
      <c r="J43" s="43"/>
      <c r="K43" s="61" t="s">
        <v>1702</v>
      </c>
      <c r="L43" s="16"/>
    </row>
    <row r="44" spans="1:12" s="14" customFormat="1" x14ac:dyDescent="0.15">
      <c r="A44" s="34" t="s">
        <v>815</v>
      </c>
      <c r="B44" s="43" t="s">
        <v>841</v>
      </c>
      <c r="C44" s="43" t="s">
        <v>1268</v>
      </c>
      <c r="D44" s="43" t="s">
        <v>1268</v>
      </c>
      <c r="E44" s="43" t="s">
        <v>734</v>
      </c>
      <c r="F44" s="43" t="s">
        <v>43</v>
      </c>
      <c r="G44" s="43" t="s">
        <v>734</v>
      </c>
      <c r="H44" s="43" t="s">
        <v>617</v>
      </c>
      <c r="I44" s="43"/>
      <c r="J44" s="43"/>
      <c r="K44" s="61" t="s">
        <v>69</v>
      </c>
      <c r="L44" s="16"/>
    </row>
    <row r="45" spans="1:12" s="14" customFormat="1" x14ac:dyDescent="0.15">
      <c r="A45" s="34" t="s">
        <v>1271</v>
      </c>
      <c r="B45" s="43" t="s">
        <v>1269</v>
      </c>
      <c r="C45" s="43"/>
      <c r="D45" s="43" t="s">
        <v>43</v>
      </c>
      <c r="E45" s="43" t="s">
        <v>1481</v>
      </c>
      <c r="F45" s="43" t="s">
        <v>841</v>
      </c>
      <c r="G45" s="43" t="s">
        <v>1268</v>
      </c>
      <c r="H45" s="43" t="s">
        <v>1268</v>
      </c>
      <c r="I45" s="43"/>
      <c r="J45" s="43"/>
      <c r="K45" s="33" t="s">
        <v>442</v>
      </c>
      <c r="L45" s="16"/>
    </row>
    <row r="46" spans="1:12" s="14" customFormat="1" x14ac:dyDescent="0.15">
      <c r="A46" s="34" t="s">
        <v>1026</v>
      </c>
      <c r="B46" s="43"/>
      <c r="C46" s="43"/>
      <c r="D46" s="43" t="s">
        <v>1261</v>
      </c>
      <c r="E46" s="43"/>
      <c r="F46" s="43" t="s">
        <v>735</v>
      </c>
      <c r="G46" s="43"/>
      <c r="H46" s="43" t="s">
        <v>840</v>
      </c>
      <c r="I46" s="43"/>
      <c r="J46" s="43"/>
      <c r="K46" s="61" t="s">
        <v>847</v>
      </c>
      <c r="L46" s="16"/>
    </row>
    <row r="47" spans="1:12" s="14" customFormat="1" x14ac:dyDescent="0.15">
      <c r="A47" s="34" t="s">
        <v>1147</v>
      </c>
      <c r="B47" s="43"/>
      <c r="C47" s="43"/>
      <c r="D47" s="43" t="s">
        <v>610</v>
      </c>
      <c r="E47" s="43"/>
      <c r="F47" s="43" t="s">
        <v>1481</v>
      </c>
      <c r="G47" s="43" t="s">
        <v>610</v>
      </c>
      <c r="H47" s="43"/>
      <c r="I47" s="43"/>
      <c r="J47" s="43"/>
      <c r="K47" s="61" t="s">
        <v>1482</v>
      </c>
      <c r="L47" s="16"/>
    </row>
    <row r="48" spans="1:12" s="14" customFormat="1" x14ac:dyDescent="0.15">
      <c r="A48" s="65" t="s">
        <v>975</v>
      </c>
      <c r="B48" s="43"/>
      <c r="C48" s="43" t="s">
        <v>1475</v>
      </c>
      <c r="D48" s="43" t="s">
        <v>735</v>
      </c>
      <c r="E48" s="43" t="s">
        <v>729</v>
      </c>
      <c r="F48" s="43"/>
      <c r="G48" s="43" t="s">
        <v>838</v>
      </c>
      <c r="H48" s="43"/>
      <c r="I48" s="43"/>
      <c r="J48" s="43"/>
      <c r="K48" s="61" t="s">
        <v>1484</v>
      </c>
      <c r="L48" s="16"/>
    </row>
    <row r="49" spans="1:22" s="14" customFormat="1" x14ac:dyDescent="0.15">
      <c r="A49" s="65" t="s">
        <v>1676</v>
      </c>
      <c r="B49" s="43" t="s">
        <v>1262</v>
      </c>
      <c r="C49" s="43" t="s">
        <v>1483</v>
      </c>
      <c r="D49" s="43"/>
      <c r="E49" s="43" t="s">
        <v>301</v>
      </c>
      <c r="F49" s="43" t="s">
        <v>301</v>
      </c>
      <c r="G49" s="43" t="s">
        <v>1483</v>
      </c>
      <c r="H49" s="43" t="s">
        <v>1054</v>
      </c>
      <c r="I49" s="43"/>
      <c r="J49" s="43"/>
      <c r="K49" s="61" t="s">
        <v>1700</v>
      </c>
      <c r="L49" s="16"/>
    </row>
    <row r="50" spans="1:22" s="14" customFormat="1" x14ac:dyDescent="0.15">
      <c r="A50" s="65" t="s">
        <v>891</v>
      </c>
      <c r="B50" s="43"/>
      <c r="C50" s="43" t="s">
        <v>729</v>
      </c>
      <c r="D50" s="43"/>
      <c r="E50" s="43"/>
      <c r="F50" s="43"/>
      <c r="G50" s="43" t="s">
        <v>1159</v>
      </c>
      <c r="H50" s="43"/>
      <c r="I50" s="43"/>
      <c r="J50" s="43"/>
      <c r="K50" s="61" t="s">
        <v>1069</v>
      </c>
      <c r="L50" s="16"/>
    </row>
    <row r="51" spans="1:22" s="14" customFormat="1" x14ac:dyDescent="0.15">
      <c r="A51" s="65" t="s">
        <v>672</v>
      </c>
      <c r="B51" s="43"/>
      <c r="C51" s="43"/>
      <c r="D51" s="43" t="s">
        <v>301</v>
      </c>
      <c r="E51" s="43"/>
      <c r="F51" s="43"/>
      <c r="G51" s="43" t="s">
        <v>1259</v>
      </c>
      <c r="H51" s="43" t="s">
        <v>729</v>
      </c>
      <c r="I51" s="43"/>
      <c r="J51" s="43"/>
      <c r="K51" s="61" t="s">
        <v>1380</v>
      </c>
      <c r="L51" s="16"/>
    </row>
    <row r="52" spans="1:22" s="14" customFormat="1" x14ac:dyDescent="0.15">
      <c r="A52" s="65" t="s">
        <v>1144</v>
      </c>
      <c r="B52" s="43" t="s">
        <v>729</v>
      </c>
      <c r="C52" s="43" t="s">
        <v>673</v>
      </c>
      <c r="D52" s="43"/>
      <c r="E52" s="43" t="s">
        <v>1054</v>
      </c>
      <c r="F52" s="43"/>
      <c r="G52" s="43" t="s">
        <v>1054</v>
      </c>
      <c r="H52" s="43"/>
      <c r="I52" s="43"/>
      <c r="J52" s="43"/>
      <c r="K52" s="61" t="s">
        <v>286</v>
      </c>
      <c r="L52" s="16"/>
    </row>
    <row r="53" spans="1:22" s="14" customFormat="1" x14ac:dyDescent="0.15">
      <c r="A53" s="65" t="s">
        <v>674</v>
      </c>
      <c r="B53" s="43" t="s">
        <v>1162</v>
      </c>
      <c r="C53" s="43"/>
      <c r="D53" s="43"/>
      <c r="E53" s="43"/>
      <c r="F53" s="43"/>
      <c r="G53" s="43"/>
      <c r="H53" s="43"/>
      <c r="I53" s="43"/>
      <c r="J53" s="43"/>
      <c r="K53" s="61" t="s">
        <v>1038</v>
      </c>
      <c r="L53" s="16"/>
    </row>
    <row r="54" spans="1:22" s="14" customFormat="1" x14ac:dyDescent="0.15">
      <c r="A54" s="65" t="s">
        <v>1180</v>
      </c>
      <c r="B54" s="43" t="s">
        <v>301</v>
      </c>
      <c r="C54" s="43"/>
      <c r="D54" s="43"/>
      <c r="E54" s="43"/>
      <c r="F54" s="43"/>
      <c r="G54" s="43"/>
      <c r="H54" s="43"/>
      <c r="I54" s="43"/>
      <c r="J54" s="43"/>
      <c r="K54" s="61" t="s">
        <v>24</v>
      </c>
      <c r="L54" s="16"/>
    </row>
    <row r="55" spans="1:22" s="14" customFormat="1" x14ac:dyDescent="0.15">
      <c r="A55" s="65" t="s">
        <v>1394</v>
      </c>
      <c r="B55" s="43"/>
      <c r="C55" s="43" t="s">
        <v>301</v>
      </c>
      <c r="D55" s="43"/>
      <c r="E55" s="43"/>
      <c r="F55" s="43"/>
      <c r="G55" s="43"/>
      <c r="H55" s="43"/>
      <c r="I55" s="43"/>
      <c r="J55" s="43"/>
      <c r="K55" s="61" t="s">
        <v>24</v>
      </c>
      <c r="L55" s="16"/>
    </row>
    <row r="56" spans="1:22" s="14" customFormat="1" x14ac:dyDescent="0.15">
      <c r="A56" s="65" t="s">
        <v>895</v>
      </c>
      <c r="B56" s="43"/>
      <c r="C56" s="43"/>
      <c r="D56" s="43"/>
      <c r="E56" s="43"/>
      <c r="F56" s="43"/>
      <c r="G56" s="43"/>
      <c r="H56" s="43" t="s">
        <v>301</v>
      </c>
      <c r="I56" s="43"/>
      <c r="J56" s="43"/>
      <c r="K56" s="61" t="s">
        <v>1133</v>
      </c>
      <c r="L56" s="16"/>
    </row>
    <row r="57" spans="1:22" s="14" customFormat="1" x14ac:dyDescent="0.15">
      <c r="A57" s="79"/>
      <c r="B57" s="53"/>
      <c r="C57" s="53"/>
      <c r="D57" s="53"/>
      <c r="E57" s="53"/>
      <c r="F57" s="53"/>
      <c r="G57" s="53"/>
      <c r="H57" s="53"/>
      <c r="I57" s="53"/>
      <c r="J57" s="53"/>
      <c r="K57" s="67" t="s">
        <v>675</v>
      </c>
      <c r="L57" s="16"/>
    </row>
    <row r="58" spans="1:22" s="14" customForma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2"/>
      <c r="L58" s="16"/>
    </row>
    <row r="59" spans="1:22" ht="16" x14ac:dyDescent="0.2">
      <c r="A59" s="1"/>
      <c r="B59" s="115"/>
      <c r="C59" s="115"/>
      <c r="D59" s="5"/>
      <c r="E59" s="5"/>
      <c r="F59" s="5"/>
      <c r="G59" s="5"/>
      <c r="H59" s="5"/>
      <c r="I59" s="5"/>
      <c r="J59" s="5"/>
      <c r="K59" s="2"/>
      <c r="L59" s="19"/>
    </row>
    <row r="60" spans="1:22" s="3" customForma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19"/>
    </row>
    <row r="61" spans="1:22" s="14" customForma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</row>
    <row r="62" spans="1:22" x14ac:dyDescent="0.15">
      <c r="A62" s="3"/>
      <c r="B62" s="2"/>
      <c r="C62" s="2"/>
      <c r="D62" s="2"/>
      <c r="E62" s="2"/>
      <c r="F62" s="2"/>
      <c r="G62" s="2"/>
      <c r="H62" s="2"/>
      <c r="I62" s="2"/>
      <c r="J62" s="2"/>
      <c r="K62" s="16"/>
      <c r="L62" s="7"/>
    </row>
    <row r="63" spans="1:22" x14ac:dyDescent="0.15">
      <c r="A63" s="3"/>
      <c r="B63" s="2"/>
      <c r="C63" s="2"/>
      <c r="D63" s="2"/>
      <c r="E63" s="2"/>
      <c r="F63" s="2"/>
      <c r="G63" s="2"/>
      <c r="H63" s="2"/>
      <c r="I63" s="2"/>
      <c r="J63" s="2"/>
      <c r="K63" s="19"/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15">
      <c r="A64" s="3"/>
      <c r="B64" s="2"/>
      <c r="C64" s="15"/>
      <c r="D64" s="2"/>
      <c r="E64" s="2"/>
      <c r="F64" s="2"/>
      <c r="G64" s="2"/>
      <c r="H64" s="2"/>
      <c r="I64" s="2"/>
      <c r="J64" s="2"/>
      <c r="K64" s="16"/>
      <c r="L64" s="7"/>
    </row>
    <row r="65" spans="1:19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7"/>
      <c r="L65" s="7"/>
    </row>
    <row r="66" spans="1:19" x14ac:dyDescent="0.15">
      <c r="A66" s="3"/>
      <c r="B66" s="2"/>
      <c r="C66" s="2"/>
      <c r="D66" s="2"/>
      <c r="E66" s="2"/>
      <c r="F66" s="2"/>
      <c r="G66" s="2"/>
      <c r="H66" s="2"/>
      <c r="I66" s="2"/>
      <c r="J66" s="2"/>
      <c r="K66" s="16"/>
      <c r="L66" s="12"/>
    </row>
    <row r="67" spans="1:19" s="14" customFormat="1" x14ac:dyDescent="0.15">
      <c r="B67" s="115"/>
      <c r="C67" s="115"/>
      <c r="D67" s="115"/>
      <c r="E67" s="15"/>
      <c r="F67" s="115"/>
      <c r="G67" s="115"/>
      <c r="H67" s="115"/>
      <c r="I67" s="115"/>
      <c r="J67" s="115"/>
      <c r="K67" s="13"/>
    </row>
    <row r="68" spans="1:19" s="14" customFormat="1" x14ac:dyDescent="0.15">
      <c r="B68" s="115"/>
      <c r="C68" s="115"/>
      <c r="D68" s="115"/>
      <c r="E68" s="15"/>
      <c r="F68" s="115"/>
      <c r="G68" s="115"/>
      <c r="H68" s="115"/>
      <c r="I68" s="115"/>
      <c r="J68" s="115"/>
      <c r="K68" s="13"/>
    </row>
    <row r="69" spans="1:19" ht="16" x14ac:dyDescent="0.2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9"/>
      <c r="M69" s="2"/>
      <c r="N69" s="2"/>
      <c r="O69" s="2"/>
      <c r="P69" s="2"/>
      <c r="Q69" s="2"/>
      <c r="R69" s="2"/>
      <c r="S69" s="2"/>
    </row>
    <row r="70" spans="1:19" s="3" customFormat="1" x14ac:dyDescent="0.15">
      <c r="B70" s="4"/>
      <c r="C70" s="116"/>
      <c r="D70" s="116"/>
      <c r="E70" s="116"/>
      <c r="F70" s="116"/>
      <c r="G70" s="116"/>
      <c r="H70" s="116"/>
      <c r="I70" s="116"/>
      <c r="J70" s="116"/>
      <c r="K70" s="116"/>
      <c r="L70" s="20"/>
      <c r="M70" s="4"/>
      <c r="N70" s="4"/>
      <c r="O70" s="4"/>
      <c r="P70" s="4"/>
      <c r="Q70" s="4"/>
      <c r="R70" s="4"/>
      <c r="S70" s="4"/>
    </row>
    <row r="71" spans="1:19" x14ac:dyDescent="0.15">
      <c r="A71" s="3"/>
      <c r="B71" s="2"/>
      <c r="C71" s="5"/>
      <c r="D71" s="5"/>
      <c r="E71" s="5"/>
      <c r="F71" s="5"/>
      <c r="G71" s="5"/>
      <c r="H71" s="5"/>
      <c r="I71" s="5"/>
      <c r="J71" s="5"/>
      <c r="K71" s="5"/>
      <c r="L71" s="9"/>
      <c r="M71" s="2"/>
      <c r="N71" s="2"/>
      <c r="O71" s="2"/>
      <c r="P71" s="2"/>
      <c r="Q71" s="2"/>
      <c r="R71" s="2"/>
      <c r="S71" s="2"/>
    </row>
    <row r="72" spans="1:19" x14ac:dyDescent="0.15">
      <c r="A72" s="3"/>
      <c r="B72" s="2"/>
      <c r="C72" s="5"/>
      <c r="D72" s="5"/>
      <c r="E72" s="5"/>
      <c r="F72" s="5"/>
      <c r="G72" s="5"/>
      <c r="H72" s="5"/>
      <c r="I72" s="5"/>
      <c r="J72" s="5"/>
      <c r="K72" s="9"/>
      <c r="L72" s="7"/>
      <c r="M72" s="2"/>
      <c r="N72" s="2"/>
      <c r="O72" s="2"/>
      <c r="P72" s="2"/>
      <c r="Q72" s="2"/>
      <c r="R72" s="2"/>
      <c r="S72" s="2"/>
    </row>
    <row r="73" spans="1:19" x14ac:dyDescent="0.15">
      <c r="A73" s="3"/>
      <c r="B73" s="2"/>
      <c r="C73" s="5"/>
      <c r="D73" s="5"/>
      <c r="E73" s="5"/>
      <c r="F73" s="5"/>
      <c r="G73" s="5"/>
      <c r="H73" s="5"/>
      <c r="I73" s="5"/>
      <c r="J73" s="5"/>
      <c r="K73" s="78"/>
      <c r="L73" s="9"/>
    </row>
    <row r="74" spans="1:19" x14ac:dyDescent="0.15">
      <c r="A74" s="3"/>
      <c r="B74" s="2"/>
      <c r="C74" s="5"/>
      <c r="D74" s="5"/>
      <c r="E74" s="5"/>
      <c r="F74" s="5"/>
      <c r="G74" s="5"/>
      <c r="H74" s="5"/>
      <c r="I74" s="5"/>
      <c r="J74" s="5"/>
      <c r="K74" s="78"/>
      <c r="L74" s="9"/>
    </row>
    <row r="75" spans="1:19" x14ac:dyDescent="0.15">
      <c r="A75" s="3"/>
      <c r="B75" s="2"/>
      <c r="C75" s="5"/>
      <c r="D75" s="5"/>
      <c r="E75" s="5"/>
      <c r="F75" s="5"/>
      <c r="G75" s="5"/>
      <c r="H75" s="5"/>
      <c r="I75" s="5"/>
      <c r="J75" s="5"/>
      <c r="K75" s="78"/>
      <c r="L75" s="9"/>
    </row>
    <row r="76" spans="1:19" x14ac:dyDescent="0.15">
      <c r="A76" s="14"/>
      <c r="B76" s="2"/>
      <c r="C76" s="5"/>
      <c r="D76" s="5"/>
      <c r="E76" s="5"/>
      <c r="F76" s="5"/>
      <c r="G76" s="5"/>
      <c r="H76" s="5"/>
      <c r="I76" s="5"/>
      <c r="J76" s="5"/>
      <c r="K76" s="78"/>
      <c r="L76" s="9"/>
    </row>
    <row r="77" spans="1:19" x14ac:dyDescent="0.15">
      <c r="B77" s="2"/>
      <c r="C77" s="2"/>
      <c r="D77" s="2"/>
      <c r="E77" s="2"/>
      <c r="F77" s="2"/>
      <c r="G77" s="2"/>
      <c r="H77" s="2"/>
      <c r="I77" s="2"/>
      <c r="J77" s="2"/>
      <c r="K77" s="12"/>
      <c r="L77" s="12"/>
    </row>
    <row r="78" spans="1:19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9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9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phoneticPr fontId="9" type="noConversion"/>
  <printOptions horizontalCentered="1" gridLines="1" gridLinesSet="0"/>
  <pageMargins left="0.39000000000000007" right="0.39000000000000007" top="0.79000000000000015" bottom="0.79000000000000015" header="0.4" footer="0.39000000000000007"/>
  <headerFooter>
    <oddHeader>&amp;C&amp;"Arial,Vet"&amp;18S.C. "DE GIESSEN": Teamresultaten 1989-1990</oddHeader>
  </headerFooter>
  <rowBreaks count="1" manualBreakCount="1">
    <brk id="37" max="65535" man="1" pt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84"/>
  <sheetViews>
    <sheetView workbookViewId="0">
      <pane xSplit="1" topLeftCell="B1" activePane="topRight" state="frozen"/>
      <selection pane="topRight" activeCell="M41" sqref="M41"/>
    </sheetView>
  </sheetViews>
  <sheetFormatPr baseColWidth="10" defaultColWidth="8.83203125" defaultRowHeight="13" x14ac:dyDescent="0.15"/>
  <cols>
    <col min="1" max="1" width="20.6640625" customWidth="1"/>
    <col min="2" max="2" width="12" customWidth="1"/>
    <col min="3" max="3" width="14.83203125" customWidth="1"/>
    <col min="4" max="4" width="15.6640625" customWidth="1"/>
    <col min="5" max="5" width="15" customWidth="1"/>
    <col min="6" max="6" width="16.1640625" customWidth="1"/>
    <col min="7" max="7" width="15.5" customWidth="1"/>
    <col min="8" max="8" width="16" customWidth="1"/>
    <col min="9" max="9" width="13.83203125" customWidth="1"/>
    <col min="10" max="10" width="16.5" customWidth="1"/>
    <col min="11" max="11" width="8" customWidth="1"/>
    <col min="12" max="12" width="8.33203125" customWidth="1"/>
  </cols>
  <sheetData>
    <row r="1" spans="1:15" ht="16" x14ac:dyDescent="0.2">
      <c r="A1" s="25" t="s">
        <v>756</v>
      </c>
      <c r="B1" s="26" t="s">
        <v>1501</v>
      </c>
      <c r="C1" s="26" t="s">
        <v>1501</v>
      </c>
      <c r="D1" s="26" t="s">
        <v>1286</v>
      </c>
      <c r="E1" s="26" t="s">
        <v>257</v>
      </c>
      <c r="F1" s="26" t="s">
        <v>1501</v>
      </c>
      <c r="G1" s="26" t="s">
        <v>356</v>
      </c>
      <c r="H1" s="26" t="s">
        <v>257</v>
      </c>
      <c r="I1" s="26" t="s">
        <v>1784</v>
      </c>
      <c r="J1" s="26" t="s">
        <v>257</v>
      </c>
      <c r="K1" s="27" t="s">
        <v>676</v>
      </c>
      <c r="L1" s="2"/>
      <c r="M1" s="2"/>
      <c r="N1" s="2"/>
      <c r="O1" s="2"/>
    </row>
    <row r="2" spans="1:15" s="3" customFormat="1" x14ac:dyDescent="0.15">
      <c r="A2" s="34"/>
      <c r="B2" s="29" t="s">
        <v>573</v>
      </c>
      <c r="C2" s="29" t="s">
        <v>758</v>
      </c>
      <c r="D2" s="29" t="s">
        <v>502</v>
      </c>
      <c r="E2" s="103" t="s">
        <v>1032</v>
      </c>
      <c r="F2" s="29" t="s">
        <v>1155</v>
      </c>
      <c r="G2" s="29" t="s">
        <v>677</v>
      </c>
      <c r="H2" s="29" t="s">
        <v>227</v>
      </c>
      <c r="I2" s="29" t="s">
        <v>678</v>
      </c>
      <c r="J2" s="29" t="s">
        <v>1033</v>
      </c>
      <c r="K2" s="30" t="s">
        <v>826</v>
      </c>
      <c r="L2" s="4"/>
    </row>
    <row r="3" spans="1:15" x14ac:dyDescent="0.15">
      <c r="A3" s="28"/>
      <c r="B3" s="82" t="s">
        <v>679</v>
      </c>
      <c r="C3" s="31" t="s">
        <v>680</v>
      </c>
      <c r="D3" s="31" t="s">
        <v>681</v>
      </c>
      <c r="E3" s="31" t="s">
        <v>903</v>
      </c>
      <c r="F3" s="31" t="s">
        <v>904</v>
      </c>
      <c r="G3" s="31" t="s">
        <v>905</v>
      </c>
      <c r="H3" s="31" t="s">
        <v>688</v>
      </c>
      <c r="I3" s="82" t="s">
        <v>1112</v>
      </c>
      <c r="J3" s="32" t="s">
        <v>906</v>
      </c>
      <c r="K3" s="33"/>
      <c r="L3" s="4"/>
    </row>
    <row r="4" spans="1:15" x14ac:dyDescent="0.15">
      <c r="A4" s="34" t="s">
        <v>471</v>
      </c>
      <c r="B4" s="31"/>
      <c r="C4" s="31" t="s">
        <v>1481</v>
      </c>
      <c r="D4" s="31" t="s">
        <v>301</v>
      </c>
      <c r="E4" s="31"/>
      <c r="F4" s="31" t="s">
        <v>1051</v>
      </c>
      <c r="G4" s="31" t="s">
        <v>1261</v>
      </c>
      <c r="H4" s="31" t="s">
        <v>1269</v>
      </c>
      <c r="I4" s="31" t="s">
        <v>1262</v>
      </c>
      <c r="J4" s="31" t="s">
        <v>1483</v>
      </c>
      <c r="K4" s="61" t="s">
        <v>69</v>
      </c>
      <c r="L4" s="19"/>
    </row>
    <row r="5" spans="1:15" x14ac:dyDescent="0.15">
      <c r="A5" s="34" t="s">
        <v>179</v>
      </c>
      <c r="B5" s="31" t="s">
        <v>610</v>
      </c>
      <c r="C5" s="31" t="s">
        <v>43</v>
      </c>
      <c r="D5" s="31" t="s">
        <v>41</v>
      </c>
      <c r="E5" s="31" t="s">
        <v>1481</v>
      </c>
      <c r="F5" s="31" t="s">
        <v>613</v>
      </c>
      <c r="G5" s="31" t="s">
        <v>1475</v>
      </c>
      <c r="H5" s="31" t="s">
        <v>43</v>
      </c>
      <c r="I5" s="31" t="s">
        <v>841</v>
      </c>
      <c r="J5" s="31" t="s">
        <v>613</v>
      </c>
      <c r="K5" s="61" t="s">
        <v>397</v>
      </c>
      <c r="L5" s="7"/>
    </row>
    <row r="6" spans="1:15" x14ac:dyDescent="0.15">
      <c r="A6" s="34" t="s">
        <v>967</v>
      </c>
      <c r="B6" s="31" t="s">
        <v>617</v>
      </c>
      <c r="C6" s="31" t="s">
        <v>1268</v>
      </c>
      <c r="D6" s="31" t="s">
        <v>1483</v>
      </c>
      <c r="E6" s="31" t="s">
        <v>1262</v>
      </c>
      <c r="F6" s="31"/>
      <c r="G6" s="31"/>
      <c r="H6" s="29" t="s">
        <v>1483</v>
      </c>
      <c r="I6" s="31" t="s">
        <v>1259</v>
      </c>
      <c r="J6" s="31" t="s">
        <v>735</v>
      </c>
      <c r="K6" s="61" t="s">
        <v>1814</v>
      </c>
      <c r="L6" s="7"/>
    </row>
    <row r="7" spans="1:15" x14ac:dyDescent="0.15">
      <c r="A7" s="34" t="s">
        <v>270</v>
      </c>
      <c r="B7" s="31" t="s">
        <v>841</v>
      </c>
      <c r="C7" s="31" t="s">
        <v>838</v>
      </c>
      <c r="D7" s="31" t="s">
        <v>841</v>
      </c>
      <c r="E7" s="31" t="s">
        <v>841</v>
      </c>
      <c r="F7" s="31" t="s">
        <v>1475</v>
      </c>
      <c r="G7" s="31" t="s">
        <v>1268</v>
      </c>
      <c r="H7" s="31" t="s">
        <v>1268</v>
      </c>
      <c r="I7" s="31" t="s">
        <v>1269</v>
      </c>
      <c r="J7" s="31" t="s">
        <v>1269</v>
      </c>
      <c r="K7" s="61" t="s">
        <v>712</v>
      </c>
      <c r="L7" s="7"/>
    </row>
    <row r="8" spans="1:15" x14ac:dyDescent="0.15">
      <c r="A8" s="34" t="s">
        <v>1079</v>
      </c>
      <c r="B8" s="31" t="s">
        <v>1475</v>
      </c>
      <c r="C8" s="31" t="s">
        <v>1262</v>
      </c>
      <c r="D8" s="31" t="s">
        <v>838</v>
      </c>
      <c r="E8" s="31" t="s">
        <v>1269</v>
      </c>
      <c r="F8" s="31" t="s">
        <v>735</v>
      </c>
      <c r="G8" s="43" t="s">
        <v>1262</v>
      </c>
      <c r="H8" s="31"/>
      <c r="I8" s="31"/>
      <c r="J8" s="31"/>
      <c r="K8" s="61" t="s">
        <v>1272</v>
      </c>
      <c r="L8" s="7"/>
    </row>
    <row r="9" spans="1:15" x14ac:dyDescent="0.15">
      <c r="A9" s="34" t="s">
        <v>106</v>
      </c>
      <c r="B9" s="31"/>
      <c r="C9" s="31" t="s">
        <v>1261</v>
      </c>
      <c r="D9" s="31"/>
      <c r="E9" s="31" t="s">
        <v>1162</v>
      </c>
      <c r="F9" s="31"/>
      <c r="G9" s="31"/>
      <c r="H9" s="31"/>
      <c r="I9" s="31"/>
      <c r="J9" s="31"/>
      <c r="K9" s="61" t="s">
        <v>1045</v>
      </c>
      <c r="L9" s="7"/>
    </row>
    <row r="10" spans="1:15" x14ac:dyDescent="0.15">
      <c r="A10" s="34" t="s">
        <v>196</v>
      </c>
      <c r="B10" s="31" t="s">
        <v>840</v>
      </c>
      <c r="C10" s="31" t="s">
        <v>729</v>
      </c>
      <c r="D10" s="31" t="s">
        <v>1054</v>
      </c>
      <c r="E10" s="31" t="s">
        <v>301</v>
      </c>
      <c r="F10" s="43" t="s">
        <v>1261</v>
      </c>
      <c r="G10" s="31"/>
      <c r="H10" s="31"/>
      <c r="I10" s="31" t="s">
        <v>301</v>
      </c>
      <c r="J10" s="31" t="s">
        <v>1051</v>
      </c>
      <c r="K10" s="61" t="s">
        <v>544</v>
      </c>
      <c r="L10" s="7"/>
    </row>
    <row r="11" spans="1:15" x14ac:dyDescent="0.15">
      <c r="A11" s="34" t="s">
        <v>609</v>
      </c>
      <c r="B11" s="31"/>
      <c r="C11" s="31" t="s">
        <v>301</v>
      </c>
      <c r="D11" s="31" t="s">
        <v>735</v>
      </c>
      <c r="E11" s="31" t="s">
        <v>1259</v>
      </c>
      <c r="F11" s="31" t="s">
        <v>840</v>
      </c>
      <c r="G11" s="31"/>
      <c r="H11" s="31" t="s">
        <v>735</v>
      </c>
      <c r="I11" s="31"/>
      <c r="J11" s="31" t="s">
        <v>1162</v>
      </c>
      <c r="K11" s="61" t="s">
        <v>302</v>
      </c>
      <c r="L11" s="7"/>
    </row>
    <row r="12" spans="1:15" x14ac:dyDescent="0.15">
      <c r="A12" s="65" t="s">
        <v>347</v>
      </c>
      <c r="B12" s="31"/>
      <c r="C12" s="31"/>
      <c r="D12" s="31"/>
      <c r="E12" s="31"/>
      <c r="F12" s="31"/>
      <c r="G12" s="31" t="s">
        <v>1259</v>
      </c>
      <c r="H12" s="31" t="s">
        <v>1054</v>
      </c>
      <c r="I12" s="31" t="s">
        <v>1261</v>
      </c>
      <c r="J12" s="31"/>
      <c r="K12" s="61" t="s">
        <v>1701</v>
      </c>
      <c r="L12" s="7"/>
    </row>
    <row r="13" spans="1:15" x14ac:dyDescent="0.15">
      <c r="A13" s="65" t="s">
        <v>816</v>
      </c>
      <c r="B13" s="31" t="s">
        <v>735</v>
      </c>
      <c r="C13" s="31"/>
      <c r="D13" s="31"/>
      <c r="E13" s="89"/>
      <c r="F13" s="31"/>
      <c r="G13" s="31"/>
      <c r="H13" s="31"/>
      <c r="I13" s="89"/>
      <c r="J13" s="31"/>
      <c r="K13" s="61" t="s">
        <v>1038</v>
      </c>
      <c r="L13" s="7"/>
    </row>
    <row r="14" spans="1:15" x14ac:dyDescent="0.15">
      <c r="A14" s="65" t="s">
        <v>17</v>
      </c>
      <c r="B14" s="31" t="s">
        <v>1162</v>
      </c>
      <c r="C14" s="31"/>
      <c r="D14" s="31"/>
      <c r="E14" s="31"/>
      <c r="F14" s="43"/>
      <c r="G14" s="31"/>
      <c r="H14" s="31"/>
      <c r="I14" s="31"/>
      <c r="J14" s="31"/>
      <c r="K14" s="61" t="s">
        <v>1038</v>
      </c>
      <c r="L14" s="7"/>
    </row>
    <row r="15" spans="1:15" x14ac:dyDescent="0.15">
      <c r="A15" s="65" t="s">
        <v>1263</v>
      </c>
      <c r="B15" s="31" t="s">
        <v>1051</v>
      </c>
      <c r="C15" s="31"/>
      <c r="D15" s="31"/>
      <c r="E15" s="31"/>
      <c r="F15" s="43"/>
      <c r="G15" s="31"/>
      <c r="H15" s="31"/>
      <c r="I15" s="31"/>
      <c r="J15" s="31"/>
      <c r="K15" s="61" t="s">
        <v>424</v>
      </c>
      <c r="L15" s="7"/>
    </row>
    <row r="16" spans="1:15" x14ac:dyDescent="0.15">
      <c r="A16" s="65" t="s">
        <v>68</v>
      </c>
      <c r="B16" s="31"/>
      <c r="C16" s="31"/>
      <c r="D16" s="31" t="s">
        <v>734</v>
      </c>
      <c r="E16" s="31"/>
      <c r="F16" s="31" t="s">
        <v>43</v>
      </c>
      <c r="G16" s="31" t="s">
        <v>610</v>
      </c>
      <c r="H16" s="31" t="s">
        <v>610</v>
      </c>
      <c r="I16" s="31" t="s">
        <v>610</v>
      </c>
      <c r="J16" s="31" t="s">
        <v>610</v>
      </c>
      <c r="K16" s="33" t="s">
        <v>1146</v>
      </c>
      <c r="L16" s="16"/>
    </row>
    <row r="17" spans="1:12" x14ac:dyDescent="0.15">
      <c r="A17" s="65" t="s">
        <v>1811</v>
      </c>
      <c r="B17" s="31"/>
      <c r="C17" s="31"/>
      <c r="D17" s="31"/>
      <c r="E17" s="31" t="s">
        <v>43</v>
      </c>
      <c r="F17" s="31" t="s">
        <v>41</v>
      </c>
      <c r="G17" s="31" t="s">
        <v>734</v>
      </c>
      <c r="H17" s="31"/>
      <c r="I17" s="31" t="s">
        <v>734</v>
      </c>
      <c r="J17" s="31" t="s">
        <v>43</v>
      </c>
      <c r="K17" s="61" t="s">
        <v>72</v>
      </c>
      <c r="L17" s="16"/>
    </row>
    <row r="18" spans="1:12" x14ac:dyDescent="0.15">
      <c r="A18" s="65" t="s">
        <v>1607</v>
      </c>
      <c r="B18" s="31"/>
      <c r="C18" s="31"/>
      <c r="D18" s="31"/>
      <c r="E18" s="31"/>
      <c r="F18" s="31"/>
      <c r="G18" s="31" t="s">
        <v>1051</v>
      </c>
      <c r="H18" s="31" t="s">
        <v>1159</v>
      </c>
      <c r="I18" s="31"/>
      <c r="J18" s="31"/>
      <c r="K18" s="61" t="s">
        <v>1045</v>
      </c>
      <c r="L18" s="16"/>
    </row>
    <row r="19" spans="1:12" x14ac:dyDescent="0.15">
      <c r="A19" s="79"/>
      <c r="B19" s="37"/>
      <c r="C19" s="37"/>
      <c r="D19" s="37"/>
      <c r="E19" s="37"/>
      <c r="F19" s="37"/>
      <c r="G19" s="37"/>
      <c r="H19" s="37"/>
      <c r="I19" s="37"/>
      <c r="J19" s="37"/>
      <c r="K19" s="67" t="s">
        <v>907</v>
      </c>
      <c r="L19" s="16"/>
    </row>
    <row r="20" spans="1:12" s="14" customFormat="1" ht="16" x14ac:dyDescent="0.2">
      <c r="A20" s="25" t="s">
        <v>346</v>
      </c>
      <c r="B20" s="26" t="s">
        <v>1500</v>
      </c>
      <c r="C20" s="26" t="s">
        <v>908</v>
      </c>
      <c r="D20" s="26" t="s">
        <v>1286</v>
      </c>
      <c r="E20" s="26" t="s">
        <v>1500</v>
      </c>
      <c r="F20" s="26" t="s">
        <v>1566</v>
      </c>
      <c r="G20" s="26" t="s">
        <v>1498</v>
      </c>
      <c r="H20" s="26" t="s">
        <v>257</v>
      </c>
      <c r="I20" s="26" t="s">
        <v>258</v>
      </c>
      <c r="J20" s="46" t="s">
        <v>909</v>
      </c>
      <c r="K20" s="59" t="s">
        <v>910</v>
      </c>
      <c r="L20" s="15"/>
    </row>
    <row r="21" spans="1:12" s="3" customFormat="1" x14ac:dyDescent="0.15">
      <c r="A21" s="34"/>
      <c r="B21" s="29" t="s">
        <v>970</v>
      </c>
      <c r="C21" s="29" t="s">
        <v>164</v>
      </c>
      <c r="D21" s="29" t="s">
        <v>461</v>
      </c>
      <c r="E21" s="29" t="s">
        <v>1704</v>
      </c>
      <c r="F21" s="29" t="s">
        <v>911</v>
      </c>
      <c r="G21" s="29" t="s">
        <v>226</v>
      </c>
      <c r="H21" s="29" t="s">
        <v>1114</v>
      </c>
      <c r="I21" s="29" t="s">
        <v>30</v>
      </c>
      <c r="J21" s="29" t="s">
        <v>943</v>
      </c>
      <c r="K21" s="30" t="s">
        <v>826</v>
      </c>
      <c r="L21" s="4"/>
    </row>
    <row r="22" spans="1:12" x14ac:dyDescent="0.15">
      <c r="A22" s="65"/>
      <c r="B22" s="68" t="s">
        <v>1115</v>
      </c>
      <c r="C22" s="31" t="s">
        <v>1116</v>
      </c>
      <c r="D22" s="31" t="s">
        <v>1117</v>
      </c>
      <c r="E22" s="32" t="s">
        <v>1118</v>
      </c>
      <c r="F22" s="32" t="s">
        <v>912</v>
      </c>
      <c r="G22" s="32" t="s">
        <v>1119</v>
      </c>
      <c r="H22" s="32" t="s">
        <v>1120</v>
      </c>
      <c r="I22" s="32" t="s">
        <v>914</v>
      </c>
      <c r="J22" s="32" t="s">
        <v>915</v>
      </c>
      <c r="K22" s="64"/>
      <c r="L22" s="7"/>
    </row>
    <row r="23" spans="1:12" x14ac:dyDescent="0.15">
      <c r="A23" s="34" t="s">
        <v>728</v>
      </c>
      <c r="B23" s="31" t="s">
        <v>41</v>
      </c>
      <c r="C23" s="43" t="s">
        <v>41</v>
      </c>
      <c r="D23" s="31" t="s">
        <v>840</v>
      </c>
      <c r="E23" s="31" t="s">
        <v>734</v>
      </c>
      <c r="F23" s="31"/>
      <c r="G23" s="31"/>
      <c r="H23" s="31"/>
      <c r="I23" s="31"/>
      <c r="J23" s="31"/>
      <c r="K23" s="61" t="s">
        <v>1043</v>
      </c>
      <c r="L23" s="7"/>
    </row>
    <row r="24" spans="1:12" x14ac:dyDescent="0.15">
      <c r="A24" s="34" t="s">
        <v>347</v>
      </c>
      <c r="B24" s="31" t="s">
        <v>43</v>
      </c>
      <c r="C24" s="31" t="s">
        <v>617</v>
      </c>
      <c r="D24" s="31" t="s">
        <v>1481</v>
      </c>
      <c r="E24" s="31" t="s">
        <v>1481</v>
      </c>
      <c r="F24" s="31" t="s">
        <v>41</v>
      </c>
      <c r="G24" s="31" t="s">
        <v>43</v>
      </c>
      <c r="H24" s="31" t="s">
        <v>1481</v>
      </c>
      <c r="I24" s="31" t="s">
        <v>41</v>
      </c>
      <c r="J24" s="31"/>
      <c r="K24" s="33" t="s">
        <v>501</v>
      </c>
      <c r="L24" s="7"/>
    </row>
    <row r="25" spans="1:12" x14ac:dyDescent="0.15">
      <c r="A25" s="34" t="s">
        <v>1147</v>
      </c>
      <c r="B25" s="31" t="s">
        <v>613</v>
      </c>
      <c r="C25" s="31"/>
      <c r="D25" s="31"/>
      <c r="E25" s="31" t="s">
        <v>729</v>
      </c>
      <c r="F25" s="31"/>
      <c r="G25" s="31"/>
      <c r="H25" s="31"/>
      <c r="I25" s="31" t="s">
        <v>1054</v>
      </c>
      <c r="J25" s="31"/>
      <c r="K25" s="61" t="s">
        <v>1381</v>
      </c>
      <c r="L25" s="19"/>
    </row>
    <row r="26" spans="1:12" x14ac:dyDescent="0.15">
      <c r="A26" s="34" t="s">
        <v>624</v>
      </c>
      <c r="B26" s="31"/>
      <c r="C26" s="31"/>
      <c r="D26" s="31"/>
      <c r="E26" s="31" t="s">
        <v>1159</v>
      </c>
      <c r="F26" s="31"/>
      <c r="G26" s="31"/>
      <c r="H26" s="31"/>
      <c r="I26" s="31"/>
      <c r="J26" s="31"/>
      <c r="K26" s="61" t="s">
        <v>1038</v>
      </c>
      <c r="L26" s="7"/>
    </row>
    <row r="27" spans="1:12" x14ac:dyDescent="0.15">
      <c r="A27" s="34" t="s">
        <v>815</v>
      </c>
      <c r="B27" s="31" t="s">
        <v>838</v>
      </c>
      <c r="C27" s="31" t="s">
        <v>613</v>
      </c>
      <c r="D27" s="31"/>
      <c r="E27" s="31" t="s">
        <v>840</v>
      </c>
      <c r="F27" s="31" t="s">
        <v>1054</v>
      </c>
      <c r="G27" s="31" t="s">
        <v>301</v>
      </c>
      <c r="H27" s="31"/>
      <c r="I27" s="31" t="s">
        <v>301</v>
      </c>
      <c r="J27" s="31"/>
      <c r="K27" s="61" t="s">
        <v>621</v>
      </c>
      <c r="L27" s="7"/>
    </row>
    <row r="28" spans="1:12" s="14" customFormat="1" x14ac:dyDescent="0.15">
      <c r="A28" s="34" t="s">
        <v>816</v>
      </c>
      <c r="B28" s="43" t="s">
        <v>1483</v>
      </c>
      <c r="C28" s="43" t="s">
        <v>1269</v>
      </c>
      <c r="D28" s="31" t="s">
        <v>1261</v>
      </c>
      <c r="E28" s="43" t="s">
        <v>838</v>
      </c>
      <c r="F28" s="43" t="s">
        <v>729</v>
      </c>
      <c r="G28" s="43" t="s">
        <v>729</v>
      </c>
      <c r="H28" s="43" t="s">
        <v>729</v>
      </c>
      <c r="I28" s="43" t="s">
        <v>1262</v>
      </c>
      <c r="J28" s="43"/>
      <c r="K28" s="61" t="s">
        <v>284</v>
      </c>
      <c r="L28" s="16"/>
    </row>
    <row r="29" spans="1:12" x14ac:dyDescent="0.15">
      <c r="A29" s="34" t="s">
        <v>17</v>
      </c>
      <c r="B29" s="31" t="s">
        <v>729</v>
      </c>
      <c r="C29" s="31" t="s">
        <v>840</v>
      </c>
      <c r="D29" s="31" t="s">
        <v>729</v>
      </c>
      <c r="E29" s="31" t="s">
        <v>1268</v>
      </c>
      <c r="F29" s="31" t="s">
        <v>840</v>
      </c>
      <c r="G29" s="31" t="s">
        <v>840</v>
      </c>
      <c r="H29" s="31" t="s">
        <v>1262</v>
      </c>
      <c r="I29" s="31" t="s">
        <v>1269</v>
      </c>
      <c r="J29" s="31"/>
      <c r="K29" s="61" t="s">
        <v>597</v>
      </c>
      <c r="L29" s="7"/>
    </row>
    <row r="30" spans="1:12" x14ac:dyDescent="0.15">
      <c r="A30" s="34" t="s">
        <v>198</v>
      </c>
      <c r="B30" s="31" t="s">
        <v>1162</v>
      </c>
      <c r="C30" s="31" t="s">
        <v>729</v>
      </c>
      <c r="D30" s="31" t="s">
        <v>301</v>
      </c>
      <c r="E30" s="31"/>
      <c r="F30" s="31" t="s">
        <v>1051</v>
      </c>
      <c r="G30" s="31" t="s">
        <v>1054</v>
      </c>
      <c r="H30" s="31" t="s">
        <v>1051</v>
      </c>
      <c r="I30" s="31" t="s">
        <v>729</v>
      </c>
      <c r="J30" s="31"/>
      <c r="K30" s="61" t="s">
        <v>1392</v>
      </c>
      <c r="L30" s="7"/>
    </row>
    <row r="31" spans="1:12" x14ac:dyDescent="0.15">
      <c r="A31" s="65" t="s">
        <v>1134</v>
      </c>
      <c r="B31" s="31" t="s">
        <v>1051</v>
      </c>
      <c r="C31" s="31" t="s">
        <v>1054</v>
      </c>
      <c r="D31" s="31" t="s">
        <v>617</v>
      </c>
      <c r="E31" s="31"/>
      <c r="F31" s="31"/>
      <c r="G31" s="31"/>
      <c r="H31" s="31"/>
      <c r="I31" s="31"/>
      <c r="J31" s="31"/>
      <c r="K31" s="35" t="s">
        <v>1380</v>
      </c>
      <c r="L31" s="7"/>
    </row>
    <row r="32" spans="1:12" x14ac:dyDescent="0.15">
      <c r="A32" s="65" t="s">
        <v>1263</v>
      </c>
      <c r="B32" s="31"/>
      <c r="C32" s="31" t="s">
        <v>301</v>
      </c>
      <c r="D32" s="31"/>
      <c r="E32" s="31"/>
      <c r="F32" s="31"/>
      <c r="G32" s="31" t="s">
        <v>613</v>
      </c>
      <c r="H32" s="31" t="s">
        <v>1268</v>
      </c>
      <c r="I32" s="31" t="s">
        <v>613</v>
      </c>
      <c r="J32" s="31"/>
      <c r="K32" s="61" t="s">
        <v>286</v>
      </c>
      <c r="L32" s="7"/>
    </row>
    <row r="33" spans="1:12" x14ac:dyDescent="0.15">
      <c r="A33" s="28" t="s">
        <v>820</v>
      </c>
      <c r="B33" s="31"/>
      <c r="C33" s="31"/>
      <c r="D33" s="43" t="s">
        <v>613</v>
      </c>
      <c r="E33" s="89"/>
      <c r="F33" s="31" t="s">
        <v>838</v>
      </c>
      <c r="G33" s="31"/>
      <c r="H33" s="89"/>
      <c r="I33" s="31"/>
      <c r="J33" s="31"/>
      <c r="K33" s="61" t="s">
        <v>1274</v>
      </c>
    </row>
    <row r="34" spans="1:12" s="14" customFormat="1" x14ac:dyDescent="0.15">
      <c r="A34" s="65" t="s">
        <v>821</v>
      </c>
      <c r="B34" s="43"/>
      <c r="C34" s="43"/>
      <c r="D34" s="43" t="s">
        <v>1269</v>
      </c>
      <c r="E34" s="31" t="s">
        <v>1162</v>
      </c>
      <c r="F34" s="43" t="s">
        <v>617</v>
      </c>
      <c r="G34" s="43"/>
      <c r="H34" s="43"/>
      <c r="I34" s="43"/>
      <c r="J34" s="43"/>
      <c r="K34" s="61" t="s">
        <v>1069</v>
      </c>
      <c r="L34" s="16"/>
    </row>
    <row r="35" spans="1:12" s="14" customFormat="1" x14ac:dyDescent="0.15">
      <c r="A35" s="65" t="s">
        <v>1271</v>
      </c>
      <c r="B35" s="43"/>
      <c r="C35" s="43"/>
      <c r="D35" s="89"/>
      <c r="E35" s="43"/>
      <c r="F35" s="43" t="s">
        <v>613</v>
      </c>
      <c r="G35" s="43"/>
      <c r="H35" s="31" t="s">
        <v>1162</v>
      </c>
      <c r="I35" s="43"/>
      <c r="J35" s="43"/>
      <c r="K35" s="61" t="s">
        <v>1380</v>
      </c>
      <c r="L35" s="16"/>
    </row>
    <row r="36" spans="1:12" s="14" customFormat="1" x14ac:dyDescent="0.15">
      <c r="A36" s="65" t="s">
        <v>68</v>
      </c>
      <c r="B36" s="43"/>
      <c r="C36" s="43"/>
      <c r="D36" s="43"/>
      <c r="E36" s="43"/>
      <c r="F36" s="43"/>
      <c r="G36" s="43" t="s">
        <v>610</v>
      </c>
      <c r="H36" s="43"/>
      <c r="I36" s="43"/>
      <c r="J36" s="43"/>
      <c r="K36" s="61" t="s">
        <v>424</v>
      </c>
      <c r="L36" s="16"/>
    </row>
    <row r="37" spans="1:12" s="14" customFormat="1" x14ac:dyDescent="0.15">
      <c r="A37" s="65" t="s">
        <v>1607</v>
      </c>
      <c r="B37" s="43"/>
      <c r="C37" s="43"/>
      <c r="D37" s="43"/>
      <c r="E37" s="43"/>
      <c r="F37" s="43"/>
      <c r="G37" s="43" t="s">
        <v>1269</v>
      </c>
      <c r="H37" s="43" t="s">
        <v>43</v>
      </c>
      <c r="I37" s="43" t="s">
        <v>617</v>
      </c>
      <c r="J37" s="43"/>
      <c r="K37" s="35" t="s">
        <v>847</v>
      </c>
      <c r="L37" s="16"/>
    </row>
    <row r="38" spans="1:12" s="14" customFormat="1" x14ac:dyDescent="0.15">
      <c r="A38" s="65" t="s">
        <v>1026</v>
      </c>
      <c r="B38" s="43"/>
      <c r="C38" s="43"/>
      <c r="D38" s="43"/>
      <c r="E38" s="43"/>
      <c r="F38" s="43"/>
      <c r="G38" s="43"/>
      <c r="H38" s="43" t="s">
        <v>838</v>
      </c>
      <c r="I38" s="43"/>
      <c r="J38" s="43"/>
      <c r="K38" s="61" t="s">
        <v>24</v>
      </c>
      <c r="L38" s="16"/>
    </row>
    <row r="39" spans="1:12" s="14" customFormat="1" x14ac:dyDescent="0.15">
      <c r="A39" s="79"/>
      <c r="B39" s="53"/>
      <c r="C39" s="53"/>
      <c r="D39" s="53"/>
      <c r="E39" s="53"/>
      <c r="F39" s="53"/>
      <c r="G39" s="53"/>
      <c r="H39" s="53"/>
      <c r="I39" s="53"/>
      <c r="J39" s="53"/>
      <c r="K39" s="67" t="s">
        <v>916</v>
      </c>
      <c r="L39" s="16"/>
    </row>
    <row r="40" spans="1:12" s="14" customFormat="1" ht="16" x14ac:dyDescent="0.2">
      <c r="A40" s="25" t="s">
        <v>459</v>
      </c>
      <c r="B40" s="105" t="s">
        <v>257</v>
      </c>
      <c r="C40" s="105" t="s">
        <v>1498</v>
      </c>
      <c r="D40" s="105" t="s">
        <v>1498</v>
      </c>
      <c r="E40" s="46" t="s">
        <v>917</v>
      </c>
      <c r="F40" s="105" t="s">
        <v>1784</v>
      </c>
      <c r="G40" s="105" t="s">
        <v>1784</v>
      </c>
      <c r="H40" s="105" t="s">
        <v>1501</v>
      </c>
      <c r="I40" s="117" t="s">
        <v>1498</v>
      </c>
      <c r="J40" s="105" t="s">
        <v>1286</v>
      </c>
      <c r="K40" s="118" t="s">
        <v>918</v>
      </c>
      <c r="L40" s="16"/>
    </row>
    <row r="41" spans="1:12" s="3" customFormat="1" x14ac:dyDescent="0.15">
      <c r="A41" s="34"/>
      <c r="B41" s="29" t="s">
        <v>114</v>
      </c>
      <c r="C41" s="29" t="s">
        <v>759</v>
      </c>
      <c r="D41" s="29" t="s">
        <v>407</v>
      </c>
      <c r="E41" s="29" t="s">
        <v>919</v>
      </c>
      <c r="F41" s="29" t="s">
        <v>604</v>
      </c>
      <c r="G41" s="29" t="s">
        <v>924</v>
      </c>
      <c r="H41" s="29" t="s">
        <v>1175</v>
      </c>
      <c r="I41" s="29" t="s">
        <v>923</v>
      </c>
      <c r="J41" s="29" t="s">
        <v>1127</v>
      </c>
      <c r="K41" s="30" t="s">
        <v>826</v>
      </c>
      <c r="L41" s="19"/>
    </row>
    <row r="42" spans="1:12" s="14" customFormat="1" x14ac:dyDescent="0.15">
      <c r="A42" s="34"/>
      <c r="B42" s="43" t="s">
        <v>1344</v>
      </c>
      <c r="C42" s="43" t="s">
        <v>1345</v>
      </c>
      <c r="D42" s="43" t="s">
        <v>681</v>
      </c>
      <c r="E42" s="43" t="s">
        <v>1563</v>
      </c>
      <c r="F42" s="43" t="s">
        <v>904</v>
      </c>
      <c r="G42" s="43" t="s">
        <v>688</v>
      </c>
      <c r="H42" s="119" t="s">
        <v>1780</v>
      </c>
      <c r="I42" s="31" t="s">
        <v>1781</v>
      </c>
      <c r="J42" s="43" t="s">
        <v>1782</v>
      </c>
      <c r="K42" s="33"/>
      <c r="L42" s="16"/>
    </row>
    <row r="43" spans="1:12" s="14" customFormat="1" x14ac:dyDescent="0.15">
      <c r="A43" s="34" t="s">
        <v>1134</v>
      </c>
      <c r="B43" s="43" t="s">
        <v>610</v>
      </c>
      <c r="C43" s="43"/>
      <c r="D43" s="43" t="s">
        <v>613</v>
      </c>
      <c r="E43" s="43"/>
      <c r="F43" s="43" t="s">
        <v>1269</v>
      </c>
      <c r="G43" s="43"/>
      <c r="H43" s="43" t="s">
        <v>838</v>
      </c>
      <c r="I43" s="43" t="s">
        <v>1268</v>
      </c>
      <c r="J43" s="43"/>
      <c r="K43" s="61" t="s">
        <v>1587</v>
      </c>
      <c r="L43" s="16"/>
    </row>
    <row r="44" spans="1:12" s="14" customFormat="1" x14ac:dyDescent="0.15">
      <c r="A44" s="34" t="s">
        <v>1263</v>
      </c>
      <c r="B44" s="43" t="s">
        <v>43</v>
      </c>
      <c r="C44" s="43" t="s">
        <v>610</v>
      </c>
      <c r="D44" s="43" t="s">
        <v>1475</v>
      </c>
      <c r="E44" s="43" t="s">
        <v>41</v>
      </c>
      <c r="F44" s="43" t="s">
        <v>610</v>
      </c>
      <c r="G44" s="43"/>
      <c r="H44" s="43"/>
      <c r="I44" s="43"/>
      <c r="J44" s="43"/>
      <c r="K44" s="33" t="s">
        <v>497</v>
      </c>
      <c r="L44" s="16"/>
    </row>
    <row r="45" spans="1:12" s="14" customFormat="1" x14ac:dyDescent="0.15">
      <c r="A45" s="34" t="s">
        <v>1271</v>
      </c>
      <c r="B45" s="43" t="s">
        <v>1268</v>
      </c>
      <c r="C45" s="43" t="s">
        <v>617</v>
      </c>
      <c r="D45" s="43" t="s">
        <v>1261</v>
      </c>
      <c r="E45" s="43" t="s">
        <v>43</v>
      </c>
      <c r="F45" s="43" t="s">
        <v>613</v>
      </c>
      <c r="G45" s="43" t="s">
        <v>1262</v>
      </c>
      <c r="H45" s="43" t="s">
        <v>1483</v>
      </c>
      <c r="I45" s="43" t="s">
        <v>1262</v>
      </c>
      <c r="J45" s="43" t="s">
        <v>41</v>
      </c>
      <c r="K45" s="61" t="s">
        <v>712</v>
      </c>
      <c r="L45" s="16"/>
    </row>
    <row r="46" spans="1:12" s="14" customFormat="1" x14ac:dyDescent="0.15">
      <c r="A46" s="34" t="s">
        <v>821</v>
      </c>
      <c r="B46" s="43" t="s">
        <v>1475</v>
      </c>
      <c r="C46" s="43" t="s">
        <v>613</v>
      </c>
      <c r="D46" s="43" t="s">
        <v>41</v>
      </c>
      <c r="E46" s="43"/>
      <c r="F46" s="43" t="s">
        <v>43</v>
      </c>
      <c r="G46" s="43" t="s">
        <v>610</v>
      </c>
      <c r="H46" s="43" t="s">
        <v>613</v>
      </c>
      <c r="I46" s="43" t="s">
        <v>617</v>
      </c>
      <c r="J46" s="43"/>
      <c r="K46" s="61" t="s">
        <v>392</v>
      </c>
      <c r="L46" s="16"/>
    </row>
    <row r="47" spans="1:12" s="14" customFormat="1" x14ac:dyDescent="0.15">
      <c r="A47" s="34" t="s">
        <v>820</v>
      </c>
      <c r="B47" s="43" t="s">
        <v>1262</v>
      </c>
      <c r="C47" s="43" t="s">
        <v>1269</v>
      </c>
      <c r="D47" s="43" t="s">
        <v>617</v>
      </c>
      <c r="E47" s="43"/>
      <c r="F47" s="43" t="s">
        <v>1483</v>
      </c>
      <c r="G47" s="43" t="s">
        <v>1268</v>
      </c>
      <c r="H47" s="43" t="s">
        <v>43</v>
      </c>
      <c r="I47" s="43" t="s">
        <v>41</v>
      </c>
      <c r="J47" s="43"/>
      <c r="K47" s="61" t="s">
        <v>1141</v>
      </c>
      <c r="L47" s="16"/>
    </row>
    <row r="48" spans="1:12" s="14" customFormat="1" x14ac:dyDescent="0.15">
      <c r="A48" s="34" t="s">
        <v>1026</v>
      </c>
      <c r="B48" s="43"/>
      <c r="C48" s="43"/>
      <c r="D48" s="43" t="s">
        <v>840</v>
      </c>
      <c r="E48" s="43"/>
      <c r="F48" s="43" t="s">
        <v>1162</v>
      </c>
      <c r="G48" s="43" t="s">
        <v>1475</v>
      </c>
      <c r="H48" s="43"/>
      <c r="I48" s="43" t="s">
        <v>838</v>
      </c>
      <c r="J48" s="43" t="s">
        <v>734</v>
      </c>
      <c r="K48" s="61" t="s">
        <v>1702</v>
      </c>
      <c r="L48" s="16"/>
    </row>
    <row r="49" spans="1:12" s="14" customFormat="1" x14ac:dyDescent="0.15">
      <c r="A49" s="34" t="s">
        <v>1607</v>
      </c>
      <c r="B49" s="43"/>
      <c r="C49" s="43"/>
      <c r="D49" s="43" t="s">
        <v>735</v>
      </c>
      <c r="E49" s="43"/>
      <c r="F49" s="43" t="s">
        <v>1259</v>
      </c>
      <c r="G49" s="43"/>
      <c r="H49" s="43"/>
      <c r="I49" s="43"/>
      <c r="J49" s="43"/>
      <c r="K49" s="61" t="s">
        <v>1045</v>
      </c>
      <c r="L49" s="16"/>
    </row>
    <row r="50" spans="1:12" s="14" customFormat="1" x14ac:dyDescent="0.15">
      <c r="A50" s="34" t="s">
        <v>672</v>
      </c>
      <c r="B50" s="43" t="s">
        <v>729</v>
      </c>
      <c r="C50" s="43" t="s">
        <v>840</v>
      </c>
      <c r="D50" s="43"/>
      <c r="E50" s="43"/>
      <c r="F50" s="43"/>
      <c r="G50" s="43"/>
      <c r="H50" s="43"/>
      <c r="I50" s="89"/>
      <c r="J50" s="43"/>
      <c r="K50" s="61" t="s">
        <v>1274</v>
      </c>
      <c r="L50" s="16"/>
    </row>
    <row r="51" spans="1:12" s="14" customFormat="1" x14ac:dyDescent="0.15">
      <c r="A51" s="65" t="s">
        <v>1676</v>
      </c>
      <c r="B51" s="43" t="s">
        <v>1054</v>
      </c>
      <c r="C51" s="43" t="s">
        <v>729</v>
      </c>
      <c r="D51" s="43"/>
      <c r="E51" s="43" t="s">
        <v>840</v>
      </c>
      <c r="F51" s="43"/>
      <c r="G51" s="43"/>
      <c r="H51" s="43" t="s">
        <v>1261</v>
      </c>
      <c r="I51" s="43" t="s">
        <v>1159</v>
      </c>
      <c r="J51" s="43" t="s">
        <v>838</v>
      </c>
      <c r="K51" s="61" t="s">
        <v>71</v>
      </c>
      <c r="L51" s="16"/>
    </row>
    <row r="52" spans="1:12" s="14" customFormat="1" x14ac:dyDescent="0.15">
      <c r="A52" s="65" t="s">
        <v>891</v>
      </c>
      <c r="B52" s="43" t="s">
        <v>301</v>
      </c>
      <c r="C52" s="43" t="s">
        <v>1261</v>
      </c>
      <c r="D52" s="43"/>
      <c r="E52" s="43" t="s">
        <v>1475</v>
      </c>
      <c r="F52" s="43"/>
      <c r="G52" s="43"/>
      <c r="H52" s="43"/>
      <c r="I52" s="43" t="s">
        <v>1054</v>
      </c>
      <c r="J52" s="43" t="s">
        <v>840</v>
      </c>
      <c r="K52" s="61" t="s">
        <v>1702</v>
      </c>
      <c r="L52" s="16"/>
    </row>
    <row r="53" spans="1:12" s="14" customFormat="1" x14ac:dyDescent="0.15">
      <c r="A53" s="65" t="s">
        <v>1144</v>
      </c>
      <c r="B53" s="43"/>
      <c r="C53" s="43" t="s">
        <v>301</v>
      </c>
      <c r="D53" s="43"/>
      <c r="E53" s="43" t="s">
        <v>1261</v>
      </c>
      <c r="F53" s="43"/>
      <c r="G53" s="43"/>
      <c r="H53" s="43"/>
      <c r="I53" s="43"/>
      <c r="J53" s="43" t="s">
        <v>1259</v>
      </c>
      <c r="K53" s="61" t="s">
        <v>1701</v>
      </c>
      <c r="L53" s="16"/>
    </row>
    <row r="54" spans="1:12" s="14" customFormat="1" x14ac:dyDescent="0.15">
      <c r="A54" s="65" t="s">
        <v>895</v>
      </c>
      <c r="B54" s="43"/>
      <c r="C54" s="89"/>
      <c r="D54" s="43" t="s">
        <v>301</v>
      </c>
      <c r="E54" s="89"/>
      <c r="F54" s="43" t="s">
        <v>1051</v>
      </c>
      <c r="G54" s="43" t="s">
        <v>43</v>
      </c>
      <c r="H54" s="43" t="s">
        <v>610</v>
      </c>
      <c r="I54" s="43"/>
      <c r="J54" s="43"/>
      <c r="K54" s="61" t="s">
        <v>15</v>
      </c>
      <c r="L54" s="16"/>
    </row>
    <row r="55" spans="1:12" s="14" customFormat="1" x14ac:dyDescent="0.15">
      <c r="A55" s="65" t="s">
        <v>1783</v>
      </c>
      <c r="B55" s="43"/>
      <c r="C55" s="43"/>
      <c r="D55" s="43"/>
      <c r="E55" s="43" t="s">
        <v>613</v>
      </c>
      <c r="F55" s="43"/>
      <c r="G55" s="43" t="s">
        <v>735</v>
      </c>
      <c r="H55" s="43" t="s">
        <v>1259</v>
      </c>
      <c r="I55" s="43" t="s">
        <v>729</v>
      </c>
      <c r="J55" s="43" t="s">
        <v>841</v>
      </c>
      <c r="K55" s="61" t="s">
        <v>1702</v>
      </c>
      <c r="L55" s="16"/>
    </row>
    <row r="56" spans="1:12" s="14" customFormat="1" x14ac:dyDescent="0.15">
      <c r="A56" s="65" t="s">
        <v>1180</v>
      </c>
      <c r="B56" s="43"/>
      <c r="C56" s="43"/>
      <c r="D56" s="43"/>
      <c r="E56" s="43" t="s">
        <v>1259</v>
      </c>
      <c r="F56" s="43"/>
      <c r="G56" s="43" t="s">
        <v>301</v>
      </c>
      <c r="H56" s="43" t="s">
        <v>301</v>
      </c>
      <c r="I56" s="43"/>
      <c r="J56" s="43" t="s">
        <v>1054</v>
      </c>
      <c r="K56" s="61" t="s">
        <v>286</v>
      </c>
      <c r="L56" s="16"/>
    </row>
    <row r="57" spans="1:12" s="14" customFormat="1" x14ac:dyDescent="0.15">
      <c r="A57" s="65" t="s">
        <v>1995</v>
      </c>
      <c r="B57" s="43"/>
      <c r="C57" s="43"/>
      <c r="D57" s="43"/>
      <c r="E57" s="43"/>
      <c r="F57" s="43"/>
      <c r="G57" s="43" t="s">
        <v>1054</v>
      </c>
      <c r="H57" s="43"/>
      <c r="I57" s="43"/>
      <c r="J57" s="43"/>
      <c r="K57" s="61" t="s">
        <v>24</v>
      </c>
      <c r="L57" s="16"/>
    </row>
    <row r="58" spans="1:12" s="14" customFormat="1" x14ac:dyDescent="0.15">
      <c r="A58" s="65" t="s">
        <v>1394</v>
      </c>
      <c r="B58" s="43"/>
      <c r="C58" s="43"/>
      <c r="D58" s="43"/>
      <c r="E58" s="43"/>
      <c r="F58" s="43"/>
      <c r="G58" s="43"/>
      <c r="H58" s="43"/>
      <c r="I58" s="43"/>
      <c r="J58" s="43" t="s">
        <v>301</v>
      </c>
      <c r="K58" s="61" t="s">
        <v>24</v>
      </c>
      <c r="L58" s="16"/>
    </row>
    <row r="59" spans="1:12" s="14" customFormat="1" x14ac:dyDescent="0.15">
      <c r="A59" s="79"/>
      <c r="B59" s="53"/>
      <c r="C59" s="53"/>
      <c r="D59" s="53"/>
      <c r="E59" s="53"/>
      <c r="F59" s="53"/>
      <c r="G59" s="53"/>
      <c r="H59" s="53"/>
      <c r="I59" s="53"/>
      <c r="J59" s="53"/>
      <c r="K59" s="67" t="s">
        <v>1996</v>
      </c>
      <c r="L59" s="16"/>
    </row>
    <row r="60" spans="1:12" s="14" customFormat="1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2"/>
      <c r="L60" s="16"/>
    </row>
    <row r="61" spans="1:12" ht="16" x14ac:dyDescent="0.2">
      <c r="A61" s="1"/>
      <c r="B61" s="115"/>
      <c r="C61" s="115"/>
      <c r="D61" s="5"/>
      <c r="E61" s="5"/>
      <c r="F61" s="5"/>
      <c r="G61" s="5"/>
      <c r="H61" s="5"/>
      <c r="I61" s="5"/>
      <c r="J61" s="5"/>
      <c r="K61" s="2"/>
      <c r="L61" s="19"/>
    </row>
    <row r="62" spans="1:12" s="3" customFormat="1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19"/>
    </row>
    <row r="63" spans="1:12" s="14" customForma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</row>
    <row r="64" spans="1:12" x14ac:dyDescent="0.15">
      <c r="A64" s="3"/>
      <c r="B64" s="2"/>
      <c r="C64" s="2"/>
      <c r="D64" s="2"/>
      <c r="E64" s="2"/>
      <c r="F64" s="2"/>
      <c r="G64" s="2"/>
      <c r="H64" s="2"/>
      <c r="I64" s="2"/>
      <c r="J64" s="2"/>
      <c r="K64" s="16"/>
      <c r="L64" s="7"/>
    </row>
    <row r="65" spans="1:22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19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15">
      <c r="A66" s="3"/>
      <c r="B66" s="2"/>
      <c r="C66" s="15"/>
      <c r="D66" s="2"/>
      <c r="E66" s="2"/>
      <c r="F66" s="2"/>
      <c r="G66" s="2"/>
      <c r="H66" s="2"/>
      <c r="I66" s="2"/>
      <c r="J66" s="2"/>
      <c r="K66" s="16"/>
      <c r="L66" s="7"/>
    </row>
    <row r="67" spans="1:22" x14ac:dyDescent="0.15">
      <c r="A67" s="3"/>
      <c r="B67" s="2"/>
      <c r="C67" s="2"/>
      <c r="D67" s="2"/>
      <c r="E67" s="2"/>
      <c r="F67" s="2"/>
      <c r="G67" s="2"/>
      <c r="H67" s="2"/>
      <c r="I67" s="2"/>
      <c r="J67" s="2"/>
      <c r="K67" s="7"/>
      <c r="L67" s="7"/>
    </row>
    <row r="68" spans="1:22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16"/>
      <c r="L68" s="12"/>
    </row>
    <row r="69" spans="1:22" s="14" customFormat="1" x14ac:dyDescent="0.15">
      <c r="B69" s="115"/>
      <c r="C69" s="115"/>
      <c r="D69" s="115"/>
      <c r="E69" s="15"/>
      <c r="F69" s="115"/>
      <c r="G69" s="115"/>
      <c r="H69" s="115"/>
      <c r="I69" s="115"/>
      <c r="J69" s="115"/>
      <c r="K69" s="13"/>
    </row>
    <row r="70" spans="1:22" s="14" customFormat="1" x14ac:dyDescent="0.15">
      <c r="B70" s="115"/>
      <c r="C70" s="115"/>
      <c r="D70" s="115"/>
      <c r="E70" s="15"/>
      <c r="F70" s="115"/>
      <c r="G70" s="115"/>
      <c r="H70" s="115"/>
      <c r="I70" s="115"/>
      <c r="J70" s="115"/>
      <c r="K70" s="13"/>
    </row>
    <row r="71" spans="1:22" ht="16" x14ac:dyDescent="0.2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9"/>
      <c r="M71" s="2"/>
      <c r="N71" s="2"/>
      <c r="O71" s="2"/>
      <c r="P71" s="2"/>
      <c r="Q71" s="2"/>
      <c r="R71" s="2"/>
      <c r="S71" s="2"/>
    </row>
    <row r="72" spans="1:22" s="3" customFormat="1" x14ac:dyDescent="0.15">
      <c r="B72" s="4"/>
      <c r="C72" s="116"/>
      <c r="D72" s="116"/>
      <c r="E72" s="116"/>
      <c r="F72" s="116"/>
      <c r="G72" s="116"/>
      <c r="H72" s="116"/>
      <c r="I72" s="116"/>
      <c r="J72" s="116"/>
      <c r="K72" s="116"/>
      <c r="L72" s="20"/>
      <c r="M72" s="4"/>
      <c r="N72" s="4"/>
      <c r="O72" s="4"/>
      <c r="P72" s="4"/>
      <c r="Q72" s="4"/>
      <c r="R72" s="4"/>
      <c r="S72" s="4"/>
    </row>
    <row r="73" spans="1:22" x14ac:dyDescent="0.15">
      <c r="A73" s="3"/>
      <c r="B73" s="2"/>
      <c r="C73" s="5"/>
      <c r="D73" s="5"/>
      <c r="E73" s="5"/>
      <c r="F73" s="5"/>
      <c r="G73" s="5"/>
      <c r="H73" s="5"/>
      <c r="I73" s="5"/>
      <c r="J73" s="5"/>
      <c r="K73" s="5"/>
      <c r="L73" s="9"/>
      <c r="M73" s="2"/>
      <c r="N73" s="2"/>
      <c r="O73" s="2"/>
      <c r="P73" s="2"/>
      <c r="Q73" s="2"/>
      <c r="R73" s="2"/>
      <c r="S73" s="2"/>
    </row>
    <row r="74" spans="1:22" x14ac:dyDescent="0.15">
      <c r="A74" s="3"/>
      <c r="B74" s="2"/>
      <c r="C74" s="5"/>
      <c r="D74" s="5"/>
      <c r="E74" s="5"/>
      <c r="F74" s="5"/>
      <c r="G74" s="5"/>
      <c r="H74" s="5"/>
      <c r="I74" s="5"/>
      <c r="J74" s="5"/>
      <c r="K74" s="9"/>
      <c r="L74" s="7"/>
      <c r="M74" s="2"/>
      <c r="N74" s="2"/>
      <c r="O74" s="2"/>
      <c r="P74" s="2"/>
      <c r="Q74" s="2"/>
      <c r="R74" s="2"/>
      <c r="S74" s="2"/>
    </row>
    <row r="75" spans="1:22" x14ac:dyDescent="0.15">
      <c r="A75" s="3"/>
      <c r="B75" s="2"/>
      <c r="C75" s="5"/>
      <c r="D75" s="5"/>
      <c r="E75" s="5"/>
      <c r="F75" s="5"/>
      <c r="G75" s="5"/>
      <c r="H75" s="5"/>
      <c r="I75" s="5"/>
      <c r="J75" s="5"/>
      <c r="K75" s="78"/>
      <c r="L75" s="9"/>
    </row>
    <row r="76" spans="1:22" x14ac:dyDescent="0.15">
      <c r="A76" s="3"/>
      <c r="B76" s="2"/>
      <c r="C76" s="5"/>
      <c r="D76" s="5"/>
      <c r="E76" s="5"/>
      <c r="F76" s="5"/>
      <c r="G76" s="5"/>
      <c r="H76" s="5"/>
      <c r="I76" s="5"/>
      <c r="J76" s="5"/>
      <c r="K76" s="78"/>
      <c r="L76" s="9"/>
    </row>
    <row r="77" spans="1:22" x14ac:dyDescent="0.15">
      <c r="A77" s="3"/>
      <c r="B77" s="2"/>
      <c r="C77" s="5"/>
      <c r="D77" s="5"/>
      <c r="E77" s="5"/>
      <c r="F77" s="5"/>
      <c r="G77" s="5"/>
      <c r="H77" s="5"/>
      <c r="I77" s="5"/>
      <c r="J77" s="5"/>
      <c r="K77" s="78"/>
      <c r="L77" s="9"/>
    </row>
    <row r="78" spans="1:22" x14ac:dyDescent="0.15">
      <c r="A78" s="14"/>
      <c r="B78" s="2"/>
      <c r="C78" s="5"/>
      <c r="D78" s="5"/>
      <c r="E78" s="5"/>
      <c r="F78" s="5"/>
      <c r="G78" s="5"/>
      <c r="H78" s="5"/>
      <c r="I78" s="5"/>
      <c r="J78" s="5"/>
      <c r="K78" s="78"/>
      <c r="L78" s="9"/>
    </row>
    <row r="79" spans="1:22" x14ac:dyDescent="0.15">
      <c r="B79" s="2"/>
      <c r="C79" s="2"/>
      <c r="D79" s="2"/>
      <c r="E79" s="2"/>
      <c r="F79" s="2"/>
      <c r="G79" s="2"/>
      <c r="H79" s="2"/>
      <c r="I79" s="2"/>
      <c r="J79" s="2"/>
      <c r="K79" s="12"/>
      <c r="L79" s="12"/>
    </row>
    <row r="80" spans="1:2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1990-1991</oddHeader>
  </headerFooter>
  <rowBreaks count="1" manualBreakCount="1">
    <brk id="40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78"/>
  <sheetViews>
    <sheetView workbookViewId="0">
      <selection activeCell="L25" sqref="L25"/>
    </sheetView>
  </sheetViews>
  <sheetFormatPr baseColWidth="10" defaultColWidth="8.83203125" defaultRowHeight="13" x14ac:dyDescent="0.15"/>
  <cols>
    <col min="1" max="1" width="20.5" customWidth="1"/>
    <col min="2" max="2" width="16" customWidth="1"/>
    <col min="3" max="3" width="14.5" customWidth="1"/>
    <col min="4" max="4" width="15.33203125" customWidth="1"/>
    <col min="5" max="5" width="16.5" customWidth="1"/>
    <col min="6" max="6" width="17.83203125" customWidth="1"/>
    <col min="7" max="7" width="16.5" customWidth="1"/>
    <col min="8" max="8" width="15" customWidth="1"/>
    <col min="9" max="9" width="15.33203125" customWidth="1"/>
    <col min="10" max="10" width="10.5" customWidth="1"/>
    <col min="11" max="11" width="8" customWidth="1"/>
    <col min="12" max="12" width="8.33203125" customWidth="1"/>
  </cols>
  <sheetData>
    <row r="1" spans="1:15" ht="16" x14ac:dyDescent="0.2">
      <c r="A1" s="120" t="s">
        <v>1786</v>
      </c>
      <c r="B1" s="26" t="s">
        <v>257</v>
      </c>
      <c r="C1" s="26" t="s">
        <v>257</v>
      </c>
      <c r="D1" s="26" t="s">
        <v>1286</v>
      </c>
      <c r="E1" s="26" t="s">
        <v>1500</v>
      </c>
      <c r="F1" s="26" t="s">
        <v>1784</v>
      </c>
      <c r="G1" s="26" t="s">
        <v>257</v>
      </c>
      <c r="H1" s="26" t="s">
        <v>1499</v>
      </c>
      <c r="I1" s="26" t="s">
        <v>1784</v>
      </c>
      <c r="J1" s="26" t="s">
        <v>1286</v>
      </c>
      <c r="K1" s="27" t="s">
        <v>1787</v>
      </c>
      <c r="L1" s="2"/>
      <c r="M1" s="2"/>
      <c r="N1" s="2"/>
      <c r="O1" s="2"/>
    </row>
    <row r="2" spans="1:15" s="3" customFormat="1" x14ac:dyDescent="0.15">
      <c r="A2" s="34"/>
      <c r="B2" s="29" t="s">
        <v>2023</v>
      </c>
      <c r="C2" s="103" t="s">
        <v>227</v>
      </c>
      <c r="D2" s="29" t="s">
        <v>657</v>
      </c>
      <c r="E2" s="29" t="s">
        <v>1072</v>
      </c>
      <c r="F2" s="29" t="s">
        <v>1788</v>
      </c>
      <c r="G2" s="29" t="s">
        <v>343</v>
      </c>
      <c r="H2" s="29" t="s">
        <v>299</v>
      </c>
      <c r="I2" s="29" t="s">
        <v>871</v>
      </c>
      <c r="J2" s="29" t="s">
        <v>1033</v>
      </c>
      <c r="K2" s="30" t="s">
        <v>826</v>
      </c>
      <c r="L2" s="4"/>
    </row>
    <row r="3" spans="1:15" x14ac:dyDescent="0.15">
      <c r="A3" s="28"/>
      <c r="B3" s="82" t="s">
        <v>1574</v>
      </c>
      <c r="C3" s="31" t="s">
        <v>1575</v>
      </c>
      <c r="D3" s="31" t="s">
        <v>1576</v>
      </c>
      <c r="E3" s="31" t="s">
        <v>1577</v>
      </c>
      <c r="F3" s="31" t="s">
        <v>1793</v>
      </c>
      <c r="G3" s="31" t="s">
        <v>1578</v>
      </c>
      <c r="H3" s="31" t="s">
        <v>1801</v>
      </c>
      <c r="I3" s="82" t="s">
        <v>1797</v>
      </c>
      <c r="J3" s="32" t="s">
        <v>1798</v>
      </c>
      <c r="K3" s="33"/>
      <c r="L3" s="4"/>
    </row>
    <row r="4" spans="1:15" x14ac:dyDescent="0.15">
      <c r="A4" s="34" t="s">
        <v>68</v>
      </c>
      <c r="B4" s="31" t="s">
        <v>1481</v>
      </c>
      <c r="C4" s="31" t="s">
        <v>41</v>
      </c>
      <c r="D4" s="31" t="s">
        <v>840</v>
      </c>
      <c r="E4" s="31" t="s">
        <v>613</v>
      </c>
      <c r="F4" s="31" t="s">
        <v>43</v>
      </c>
      <c r="G4" s="31" t="s">
        <v>1481</v>
      </c>
      <c r="H4" s="31" t="s">
        <v>1268</v>
      </c>
      <c r="I4" s="31" t="s">
        <v>610</v>
      </c>
      <c r="J4" s="31" t="s">
        <v>617</v>
      </c>
      <c r="K4" s="61" t="s">
        <v>711</v>
      </c>
      <c r="L4" s="19"/>
    </row>
    <row r="5" spans="1:15" x14ac:dyDescent="0.15">
      <c r="A5" s="34" t="s">
        <v>1811</v>
      </c>
      <c r="B5" s="31" t="s">
        <v>43</v>
      </c>
      <c r="C5" s="31" t="s">
        <v>43</v>
      </c>
      <c r="D5" s="31" t="s">
        <v>41</v>
      </c>
      <c r="E5" s="31" t="s">
        <v>1481</v>
      </c>
      <c r="F5" s="31"/>
      <c r="G5" s="31"/>
      <c r="H5" s="31" t="s">
        <v>1481</v>
      </c>
      <c r="I5" s="31"/>
      <c r="J5" s="31"/>
      <c r="K5" s="61" t="s">
        <v>72</v>
      </c>
      <c r="L5" s="7"/>
    </row>
    <row r="6" spans="1:15" x14ac:dyDescent="0.15">
      <c r="A6" s="34" t="s">
        <v>179</v>
      </c>
      <c r="B6" s="31" t="s">
        <v>841</v>
      </c>
      <c r="C6" s="31" t="s">
        <v>841</v>
      </c>
      <c r="D6" s="31" t="s">
        <v>735</v>
      </c>
      <c r="E6" s="31" t="s">
        <v>1269</v>
      </c>
      <c r="F6" s="31" t="s">
        <v>1269</v>
      </c>
      <c r="G6" s="31" t="s">
        <v>1262</v>
      </c>
      <c r="H6" s="31" t="s">
        <v>838</v>
      </c>
      <c r="I6" s="31" t="s">
        <v>841</v>
      </c>
      <c r="J6" s="31" t="s">
        <v>838</v>
      </c>
      <c r="K6" s="61" t="s">
        <v>711</v>
      </c>
      <c r="L6" s="7"/>
    </row>
    <row r="7" spans="1:15" x14ac:dyDescent="0.15">
      <c r="A7" s="34" t="s">
        <v>471</v>
      </c>
      <c r="B7" s="31" t="s">
        <v>1475</v>
      </c>
      <c r="C7" s="31" t="s">
        <v>1475</v>
      </c>
      <c r="D7" s="31" t="s">
        <v>734</v>
      </c>
      <c r="E7" s="31" t="s">
        <v>734</v>
      </c>
      <c r="F7" s="31" t="s">
        <v>1481</v>
      </c>
      <c r="G7" s="31" t="s">
        <v>43</v>
      </c>
      <c r="H7" s="31" t="s">
        <v>43</v>
      </c>
      <c r="I7" s="31" t="s">
        <v>43</v>
      </c>
      <c r="J7" s="31" t="s">
        <v>610</v>
      </c>
      <c r="K7" s="33" t="s">
        <v>1799</v>
      </c>
      <c r="L7" s="7"/>
    </row>
    <row r="8" spans="1:15" x14ac:dyDescent="0.15">
      <c r="A8" s="34" t="s">
        <v>967</v>
      </c>
      <c r="B8" s="31" t="s">
        <v>1262</v>
      </c>
      <c r="C8" s="31" t="s">
        <v>1483</v>
      </c>
      <c r="D8" s="31" t="s">
        <v>613</v>
      </c>
      <c r="E8" s="31" t="s">
        <v>729</v>
      </c>
      <c r="F8" s="31" t="s">
        <v>1262</v>
      </c>
      <c r="G8" s="43" t="s">
        <v>1269</v>
      </c>
      <c r="H8" s="31" t="s">
        <v>1483</v>
      </c>
      <c r="I8" s="31" t="s">
        <v>1483</v>
      </c>
      <c r="J8" s="31" t="s">
        <v>1483</v>
      </c>
      <c r="K8" s="61" t="s">
        <v>598</v>
      </c>
      <c r="L8" s="7"/>
    </row>
    <row r="9" spans="1:15" x14ac:dyDescent="0.15">
      <c r="A9" s="34" t="s">
        <v>1079</v>
      </c>
      <c r="B9" s="31" t="s">
        <v>729</v>
      </c>
      <c r="C9" s="31" t="s">
        <v>1259</v>
      </c>
      <c r="D9" s="31" t="s">
        <v>1162</v>
      </c>
      <c r="E9" s="31" t="s">
        <v>1162</v>
      </c>
      <c r="F9" s="31" t="s">
        <v>735</v>
      </c>
      <c r="G9" s="31"/>
      <c r="H9" s="31" t="s">
        <v>301</v>
      </c>
      <c r="I9" s="31" t="s">
        <v>1261</v>
      </c>
      <c r="J9" s="31" t="s">
        <v>729</v>
      </c>
      <c r="K9" s="61" t="s">
        <v>501</v>
      </c>
      <c r="L9" s="7"/>
    </row>
    <row r="10" spans="1:15" x14ac:dyDescent="0.15">
      <c r="A10" s="34" t="s">
        <v>609</v>
      </c>
      <c r="B10" s="31" t="s">
        <v>1054</v>
      </c>
      <c r="C10" s="31"/>
      <c r="D10" s="31" t="s">
        <v>1159</v>
      </c>
      <c r="E10" s="31"/>
      <c r="F10" s="43" t="s">
        <v>1261</v>
      </c>
      <c r="G10" s="31"/>
      <c r="H10" s="31" t="s">
        <v>1162</v>
      </c>
      <c r="I10" s="31" t="s">
        <v>1159</v>
      </c>
      <c r="J10" s="31" t="s">
        <v>1054</v>
      </c>
      <c r="K10" s="61" t="s">
        <v>302</v>
      </c>
      <c r="L10" s="7"/>
    </row>
    <row r="11" spans="1:15" x14ac:dyDescent="0.15">
      <c r="A11" s="34" t="s">
        <v>347</v>
      </c>
      <c r="B11" s="31" t="s">
        <v>1051</v>
      </c>
      <c r="C11" s="31" t="s">
        <v>1261</v>
      </c>
      <c r="D11" s="31" t="s">
        <v>838</v>
      </c>
      <c r="E11" s="31" t="s">
        <v>1262</v>
      </c>
      <c r="F11" s="31" t="s">
        <v>613</v>
      </c>
      <c r="G11" s="31" t="s">
        <v>613</v>
      </c>
      <c r="H11" s="31" t="s">
        <v>735</v>
      </c>
      <c r="I11" s="31" t="s">
        <v>1475</v>
      </c>
      <c r="J11" s="31" t="s">
        <v>613</v>
      </c>
      <c r="K11" s="61" t="s">
        <v>598</v>
      </c>
      <c r="L11" s="7"/>
    </row>
    <row r="12" spans="1:15" x14ac:dyDescent="0.15">
      <c r="A12" s="65" t="s">
        <v>17</v>
      </c>
      <c r="B12" s="31"/>
      <c r="C12" s="31" t="s">
        <v>301</v>
      </c>
      <c r="D12" s="31"/>
      <c r="E12" s="31"/>
      <c r="F12" s="31"/>
      <c r="G12" s="31"/>
      <c r="H12" s="31"/>
      <c r="I12" s="31"/>
      <c r="J12" s="31"/>
      <c r="K12" s="61" t="s">
        <v>24</v>
      </c>
      <c r="L12" s="7"/>
    </row>
    <row r="13" spans="1:15" x14ac:dyDescent="0.15">
      <c r="A13" s="65" t="s">
        <v>624</v>
      </c>
      <c r="B13" s="31"/>
      <c r="C13" s="31"/>
      <c r="D13" s="31"/>
      <c r="E13" s="31" t="s">
        <v>301</v>
      </c>
      <c r="F13" s="31"/>
      <c r="G13" s="31"/>
      <c r="H13" s="31"/>
      <c r="I13" s="89"/>
      <c r="J13" s="31"/>
      <c r="K13" s="61" t="s">
        <v>24</v>
      </c>
      <c r="L13" s="7"/>
    </row>
    <row r="14" spans="1:15" x14ac:dyDescent="0.15">
      <c r="A14" s="65" t="s">
        <v>106</v>
      </c>
      <c r="B14" s="31"/>
      <c r="C14" s="31"/>
      <c r="D14" s="31"/>
      <c r="E14" s="31"/>
      <c r="F14" s="43" t="s">
        <v>1051</v>
      </c>
      <c r="G14" s="31" t="s">
        <v>1259</v>
      </c>
      <c r="H14" s="31"/>
      <c r="I14" s="31"/>
      <c r="J14" s="31"/>
      <c r="K14" s="61" t="s">
        <v>418</v>
      </c>
      <c r="L14" s="7"/>
    </row>
    <row r="15" spans="1:15" x14ac:dyDescent="0.15">
      <c r="A15" s="65" t="s">
        <v>1263</v>
      </c>
      <c r="B15" s="31"/>
      <c r="C15" s="31"/>
      <c r="D15" s="31"/>
      <c r="E15" s="31"/>
      <c r="F15" s="43"/>
      <c r="G15" s="31" t="s">
        <v>1261</v>
      </c>
      <c r="H15" s="31"/>
      <c r="I15" s="31"/>
      <c r="J15" s="31"/>
      <c r="K15" s="61" t="s">
        <v>424</v>
      </c>
      <c r="L15" s="7"/>
    </row>
    <row r="16" spans="1:15" x14ac:dyDescent="0.15">
      <c r="A16" s="65" t="s">
        <v>895</v>
      </c>
      <c r="B16" s="31"/>
      <c r="C16" s="31"/>
      <c r="D16" s="31"/>
      <c r="E16" s="31"/>
      <c r="F16" s="31"/>
      <c r="G16" s="31" t="s">
        <v>301</v>
      </c>
      <c r="H16" s="31"/>
      <c r="I16" s="31"/>
      <c r="J16" s="31"/>
      <c r="K16" s="61" t="s">
        <v>24</v>
      </c>
      <c r="L16" s="16"/>
    </row>
    <row r="17" spans="1:12" x14ac:dyDescent="0.15">
      <c r="A17" s="65" t="s">
        <v>196</v>
      </c>
      <c r="B17" s="31"/>
      <c r="C17" s="31"/>
      <c r="D17" s="31"/>
      <c r="E17" s="31"/>
      <c r="F17" s="31"/>
      <c r="G17" s="31"/>
      <c r="H17" s="31"/>
      <c r="I17" s="31" t="s">
        <v>729</v>
      </c>
      <c r="J17" s="31"/>
      <c r="K17" s="61" t="s">
        <v>24</v>
      </c>
      <c r="L17" s="16"/>
    </row>
    <row r="18" spans="1:12" x14ac:dyDescent="0.15">
      <c r="A18" s="65" t="s">
        <v>1800</v>
      </c>
      <c r="B18" s="31"/>
      <c r="C18" s="31"/>
      <c r="D18" s="31"/>
      <c r="E18" s="31"/>
      <c r="F18" s="31"/>
      <c r="G18" s="31"/>
      <c r="H18" s="31"/>
      <c r="I18" s="31"/>
      <c r="J18" s="31" t="s">
        <v>1159</v>
      </c>
      <c r="K18" s="61" t="s">
        <v>1038</v>
      </c>
      <c r="L18" s="16"/>
    </row>
    <row r="19" spans="1:12" x14ac:dyDescent="0.15">
      <c r="A19" s="79"/>
      <c r="B19" s="37"/>
      <c r="C19" s="37"/>
      <c r="D19" s="37"/>
      <c r="E19" s="37"/>
      <c r="F19" s="37"/>
      <c r="G19" s="37"/>
      <c r="H19" s="37"/>
      <c r="I19" s="37"/>
      <c r="J19" s="37"/>
      <c r="K19" s="67" t="s">
        <v>2227</v>
      </c>
      <c r="L19" s="16"/>
    </row>
    <row r="20" spans="1:12" s="14" customFormat="1" ht="16" x14ac:dyDescent="0.2">
      <c r="A20" s="25" t="s">
        <v>832</v>
      </c>
      <c r="B20" s="26" t="s">
        <v>769</v>
      </c>
      <c r="C20" s="46" t="s">
        <v>2228</v>
      </c>
      <c r="D20" s="26" t="s">
        <v>256</v>
      </c>
      <c r="E20" s="26" t="s">
        <v>1565</v>
      </c>
      <c r="F20" s="26" t="s">
        <v>257</v>
      </c>
      <c r="G20" s="26" t="s">
        <v>1499</v>
      </c>
      <c r="H20" s="26" t="s">
        <v>1501</v>
      </c>
      <c r="I20" s="26" t="s">
        <v>1784</v>
      </c>
      <c r="J20" s="105"/>
      <c r="K20" s="59" t="s">
        <v>2229</v>
      </c>
      <c r="L20" s="15"/>
    </row>
    <row r="21" spans="1:12" s="3" customFormat="1" x14ac:dyDescent="0.15">
      <c r="A21" s="34"/>
      <c r="B21" s="29" t="s">
        <v>113</v>
      </c>
      <c r="C21" s="29" t="s">
        <v>2230</v>
      </c>
      <c r="D21" s="29" t="s">
        <v>805</v>
      </c>
      <c r="E21" s="29" t="s">
        <v>2417</v>
      </c>
      <c r="F21" s="29" t="s">
        <v>2418</v>
      </c>
      <c r="G21" s="29" t="s">
        <v>2419</v>
      </c>
      <c r="H21" s="29" t="s">
        <v>1257</v>
      </c>
      <c r="I21" s="29" t="s">
        <v>2420</v>
      </c>
      <c r="J21" s="29"/>
      <c r="K21" s="30" t="s">
        <v>826</v>
      </c>
      <c r="L21" s="4"/>
    </row>
    <row r="22" spans="1:12" x14ac:dyDescent="0.15">
      <c r="A22" s="65"/>
      <c r="B22" s="68" t="s">
        <v>2236</v>
      </c>
      <c r="C22" s="31" t="s">
        <v>2026</v>
      </c>
      <c r="D22" s="31" t="s">
        <v>2027</v>
      </c>
      <c r="E22" s="32" t="s">
        <v>1386</v>
      </c>
      <c r="F22" s="32" t="s">
        <v>1387</v>
      </c>
      <c r="G22" s="32" t="s">
        <v>1602</v>
      </c>
      <c r="H22" s="32" t="s">
        <v>1603</v>
      </c>
      <c r="I22" s="32" t="s">
        <v>1604</v>
      </c>
      <c r="J22" s="32"/>
      <c r="K22" s="64"/>
      <c r="L22" s="7"/>
    </row>
    <row r="23" spans="1:12" x14ac:dyDescent="0.15">
      <c r="A23" s="34" t="s">
        <v>196</v>
      </c>
      <c r="B23" s="31" t="s">
        <v>1481</v>
      </c>
      <c r="C23" s="43"/>
      <c r="D23" s="31" t="s">
        <v>838</v>
      </c>
      <c r="E23" s="31" t="s">
        <v>1268</v>
      </c>
      <c r="F23" s="31" t="s">
        <v>610</v>
      </c>
      <c r="G23" s="31"/>
      <c r="H23" s="31" t="s">
        <v>617</v>
      </c>
      <c r="I23" s="31" t="s">
        <v>41</v>
      </c>
      <c r="J23" s="31"/>
      <c r="K23" s="61" t="s">
        <v>302</v>
      </c>
      <c r="L23" s="7"/>
    </row>
    <row r="24" spans="1:12" x14ac:dyDescent="0.15">
      <c r="A24" s="34" t="s">
        <v>17</v>
      </c>
      <c r="B24" s="31" t="s">
        <v>734</v>
      </c>
      <c r="C24" s="31"/>
      <c r="D24" s="31" t="s">
        <v>1054</v>
      </c>
      <c r="E24" s="31" t="s">
        <v>1261</v>
      </c>
      <c r="F24" s="31" t="s">
        <v>1261</v>
      </c>
      <c r="G24" s="31" t="s">
        <v>1261</v>
      </c>
      <c r="H24" s="31" t="s">
        <v>1259</v>
      </c>
      <c r="I24" s="31" t="s">
        <v>1269</v>
      </c>
      <c r="J24" s="31"/>
      <c r="K24" s="61" t="s">
        <v>1814</v>
      </c>
      <c r="L24" s="7"/>
    </row>
    <row r="25" spans="1:12" x14ac:dyDescent="0.15">
      <c r="A25" s="34" t="s">
        <v>895</v>
      </c>
      <c r="B25" s="31" t="s">
        <v>1268</v>
      </c>
      <c r="C25" s="31"/>
      <c r="D25" s="31" t="s">
        <v>613</v>
      </c>
      <c r="E25" s="31" t="s">
        <v>41</v>
      </c>
      <c r="F25" s="31" t="s">
        <v>1269</v>
      </c>
      <c r="G25" s="31" t="s">
        <v>613</v>
      </c>
      <c r="H25" s="31" t="s">
        <v>1261</v>
      </c>
      <c r="I25" s="31" t="s">
        <v>43</v>
      </c>
      <c r="J25" s="31"/>
      <c r="K25" s="61" t="s">
        <v>1139</v>
      </c>
      <c r="L25" s="19"/>
    </row>
    <row r="26" spans="1:12" x14ac:dyDescent="0.15">
      <c r="A26" s="34" t="s">
        <v>1263</v>
      </c>
      <c r="B26" s="31" t="s">
        <v>1269</v>
      </c>
      <c r="C26" s="31"/>
      <c r="D26" s="31" t="s">
        <v>1259</v>
      </c>
      <c r="E26" s="31" t="s">
        <v>1259</v>
      </c>
      <c r="F26" s="31" t="s">
        <v>1262</v>
      </c>
      <c r="G26" s="31" t="s">
        <v>43</v>
      </c>
      <c r="H26" s="31" t="s">
        <v>840</v>
      </c>
      <c r="I26" s="31" t="s">
        <v>1268</v>
      </c>
      <c r="J26" s="31"/>
      <c r="K26" s="33" t="s">
        <v>1813</v>
      </c>
      <c r="L26" s="7"/>
    </row>
    <row r="27" spans="1:12" x14ac:dyDescent="0.15">
      <c r="A27" s="34" t="s">
        <v>816</v>
      </c>
      <c r="B27" s="31" t="s">
        <v>1262</v>
      </c>
      <c r="C27" s="31"/>
      <c r="D27" s="31" t="s">
        <v>617</v>
      </c>
      <c r="E27" s="31" t="s">
        <v>1262</v>
      </c>
      <c r="F27" s="31"/>
      <c r="G27" s="31" t="s">
        <v>840</v>
      </c>
      <c r="H27" s="31" t="s">
        <v>1051</v>
      </c>
      <c r="I27" s="31" t="s">
        <v>840</v>
      </c>
      <c r="J27" s="31"/>
      <c r="K27" s="61" t="s">
        <v>1699</v>
      </c>
      <c r="L27" s="7"/>
    </row>
    <row r="28" spans="1:12" s="14" customFormat="1" x14ac:dyDescent="0.15">
      <c r="A28" s="34" t="s">
        <v>820</v>
      </c>
      <c r="B28" s="43" t="s">
        <v>1259</v>
      </c>
      <c r="C28" s="43"/>
      <c r="D28" s="31" t="s">
        <v>1262</v>
      </c>
      <c r="E28" s="43" t="s">
        <v>1269</v>
      </c>
      <c r="F28" s="43" t="s">
        <v>735</v>
      </c>
      <c r="G28" s="43" t="s">
        <v>838</v>
      </c>
      <c r="H28" s="43" t="s">
        <v>1475</v>
      </c>
      <c r="I28" s="43" t="s">
        <v>1261</v>
      </c>
      <c r="J28" s="43"/>
      <c r="K28" s="61" t="s">
        <v>1814</v>
      </c>
      <c r="L28" s="16"/>
    </row>
    <row r="29" spans="1:12" x14ac:dyDescent="0.15">
      <c r="A29" s="34" t="s">
        <v>821</v>
      </c>
      <c r="B29" s="31" t="s">
        <v>1162</v>
      </c>
      <c r="C29" s="31"/>
      <c r="D29" s="31" t="s">
        <v>610</v>
      </c>
      <c r="E29" s="31" t="s">
        <v>43</v>
      </c>
      <c r="F29" s="31" t="s">
        <v>617</v>
      </c>
      <c r="G29" s="31" t="s">
        <v>610</v>
      </c>
      <c r="H29" s="31" t="s">
        <v>613</v>
      </c>
      <c r="I29" s="31" t="s">
        <v>1259</v>
      </c>
      <c r="J29" s="31"/>
      <c r="K29" s="61" t="s">
        <v>69</v>
      </c>
      <c r="L29" s="7"/>
    </row>
    <row r="30" spans="1:12" x14ac:dyDescent="0.15">
      <c r="A30" s="34" t="s">
        <v>1271</v>
      </c>
      <c r="B30" s="31" t="s">
        <v>1051</v>
      </c>
      <c r="C30" s="31"/>
      <c r="D30" s="31" t="s">
        <v>1159</v>
      </c>
      <c r="E30" s="31" t="s">
        <v>1051</v>
      </c>
      <c r="F30" s="31" t="s">
        <v>1159</v>
      </c>
      <c r="G30" s="31" t="s">
        <v>301</v>
      </c>
      <c r="H30" s="31"/>
      <c r="I30" s="31" t="s">
        <v>1051</v>
      </c>
      <c r="J30" s="31"/>
      <c r="K30" s="61" t="s">
        <v>1272</v>
      </c>
      <c r="L30" s="7"/>
    </row>
    <row r="31" spans="1:12" x14ac:dyDescent="0.15">
      <c r="A31" s="65" t="s">
        <v>624</v>
      </c>
      <c r="B31" s="31"/>
      <c r="C31" s="31"/>
      <c r="D31" s="31"/>
      <c r="E31" s="31"/>
      <c r="F31" s="31" t="s">
        <v>841</v>
      </c>
      <c r="G31" s="31"/>
      <c r="H31" s="31"/>
      <c r="I31" s="31"/>
      <c r="J31" s="31"/>
      <c r="K31" s="35" t="s">
        <v>1038</v>
      </c>
      <c r="L31" s="7"/>
    </row>
    <row r="32" spans="1:12" x14ac:dyDescent="0.15">
      <c r="A32" s="65" t="s">
        <v>728</v>
      </c>
      <c r="B32" s="31"/>
      <c r="C32" s="31"/>
      <c r="D32" s="31"/>
      <c r="E32" s="31"/>
      <c r="F32" s="31"/>
      <c r="G32" s="31" t="s">
        <v>1259</v>
      </c>
      <c r="H32" s="31"/>
      <c r="I32" s="31"/>
      <c r="J32" s="31"/>
      <c r="K32" s="61" t="s">
        <v>424</v>
      </c>
      <c r="L32" s="7"/>
    </row>
    <row r="33" spans="1:12" x14ac:dyDescent="0.15">
      <c r="A33" s="28" t="s">
        <v>1800</v>
      </c>
      <c r="B33" s="31"/>
      <c r="C33" s="31"/>
      <c r="D33" s="43"/>
      <c r="E33" s="89"/>
      <c r="F33" s="31"/>
      <c r="G33" s="31"/>
      <c r="H33" s="31" t="s">
        <v>1481</v>
      </c>
      <c r="I33" s="31"/>
      <c r="J33" s="31"/>
      <c r="K33" s="61" t="s">
        <v>1038</v>
      </c>
    </row>
    <row r="34" spans="1:12" s="14" customFormat="1" x14ac:dyDescent="0.15">
      <c r="A34" s="79"/>
      <c r="B34" s="53"/>
      <c r="C34" s="53"/>
      <c r="D34" s="53"/>
      <c r="E34" s="37"/>
      <c r="F34" s="53"/>
      <c r="G34" s="53"/>
      <c r="H34" s="53"/>
      <c r="I34" s="53"/>
      <c r="J34" s="53"/>
      <c r="K34" s="67" t="s">
        <v>1605</v>
      </c>
      <c r="L34" s="16"/>
    </row>
    <row r="35" spans="1:12" s="14" customFormat="1" ht="16" x14ac:dyDescent="0.2">
      <c r="A35" s="25" t="s">
        <v>578</v>
      </c>
      <c r="B35" s="105" t="s">
        <v>257</v>
      </c>
      <c r="C35" s="105" t="s">
        <v>1500</v>
      </c>
      <c r="D35" s="105" t="s">
        <v>257</v>
      </c>
      <c r="E35" s="105" t="s">
        <v>1784</v>
      </c>
      <c r="F35" s="105" t="s">
        <v>1499</v>
      </c>
      <c r="G35" s="105" t="s">
        <v>1498</v>
      </c>
      <c r="H35" s="105" t="s">
        <v>1501</v>
      </c>
      <c r="I35" s="105" t="s">
        <v>1501</v>
      </c>
      <c r="J35" s="105"/>
      <c r="K35" s="118" t="s">
        <v>1606</v>
      </c>
      <c r="L35" s="16"/>
    </row>
    <row r="36" spans="1:12" s="3" customFormat="1" x14ac:dyDescent="0.15">
      <c r="A36" s="34"/>
      <c r="B36" s="29" t="s">
        <v>1825</v>
      </c>
      <c r="C36" s="29" t="s">
        <v>361</v>
      </c>
      <c r="D36" s="29" t="s">
        <v>1393</v>
      </c>
      <c r="E36" s="29" t="s">
        <v>260</v>
      </c>
      <c r="F36" s="29" t="s">
        <v>405</v>
      </c>
      <c r="G36" s="29" t="s">
        <v>1181</v>
      </c>
      <c r="H36" s="103" t="s">
        <v>1182</v>
      </c>
      <c r="I36" s="29" t="s">
        <v>837</v>
      </c>
      <c r="J36" s="29"/>
      <c r="K36" s="30" t="s">
        <v>826</v>
      </c>
      <c r="L36" s="19"/>
    </row>
    <row r="37" spans="1:12" s="14" customFormat="1" x14ac:dyDescent="0.15">
      <c r="A37" s="34"/>
      <c r="B37" s="43" t="s">
        <v>1183</v>
      </c>
      <c r="C37" s="43" t="s">
        <v>1576</v>
      </c>
      <c r="D37" s="43" t="s">
        <v>1184</v>
      </c>
      <c r="E37" s="43" t="s">
        <v>770</v>
      </c>
      <c r="F37" s="43" t="s">
        <v>771</v>
      </c>
      <c r="G37" s="43" t="s">
        <v>1187</v>
      </c>
      <c r="H37" s="119" t="s">
        <v>977</v>
      </c>
      <c r="I37" s="32" t="s">
        <v>978</v>
      </c>
      <c r="J37" s="43"/>
      <c r="K37" s="33"/>
      <c r="L37" s="16"/>
    </row>
    <row r="38" spans="1:12" s="14" customFormat="1" x14ac:dyDescent="0.15">
      <c r="A38" s="34" t="s">
        <v>1026</v>
      </c>
      <c r="B38" s="43" t="s">
        <v>41</v>
      </c>
      <c r="C38" s="43" t="s">
        <v>1054</v>
      </c>
      <c r="D38" s="43" t="s">
        <v>1475</v>
      </c>
      <c r="E38" s="43" t="s">
        <v>1162</v>
      </c>
      <c r="F38" s="43"/>
      <c r="G38" s="43"/>
      <c r="H38" s="43"/>
      <c r="I38" s="43" t="s">
        <v>1051</v>
      </c>
      <c r="J38" s="43"/>
      <c r="K38" s="61" t="s">
        <v>1587</v>
      </c>
      <c r="L38" s="16"/>
    </row>
    <row r="39" spans="1:12" s="14" customFormat="1" x14ac:dyDescent="0.15">
      <c r="A39" s="34" t="s">
        <v>1147</v>
      </c>
      <c r="B39" s="43" t="s">
        <v>617</v>
      </c>
      <c r="C39" s="43" t="s">
        <v>1269</v>
      </c>
      <c r="D39" s="43"/>
      <c r="E39" s="43" t="s">
        <v>1475</v>
      </c>
      <c r="F39" s="43"/>
      <c r="G39" s="43" t="s">
        <v>841</v>
      </c>
      <c r="H39" s="43"/>
      <c r="I39" s="43"/>
      <c r="J39" s="43"/>
      <c r="K39" s="61" t="s">
        <v>178</v>
      </c>
      <c r="L39" s="16"/>
    </row>
    <row r="40" spans="1:12" s="14" customFormat="1" x14ac:dyDescent="0.15">
      <c r="A40" s="34" t="s">
        <v>198</v>
      </c>
      <c r="B40" s="43" t="s">
        <v>1268</v>
      </c>
      <c r="C40" s="43" t="s">
        <v>1268</v>
      </c>
      <c r="D40" s="43" t="s">
        <v>43</v>
      </c>
      <c r="E40" s="43" t="s">
        <v>617</v>
      </c>
      <c r="F40" s="43" t="s">
        <v>613</v>
      </c>
      <c r="G40" s="43" t="s">
        <v>1483</v>
      </c>
      <c r="H40" s="43" t="s">
        <v>1268</v>
      </c>
      <c r="I40" s="43" t="s">
        <v>1269</v>
      </c>
      <c r="J40" s="43"/>
      <c r="K40" s="61" t="s">
        <v>1035</v>
      </c>
      <c r="L40" s="16"/>
    </row>
    <row r="41" spans="1:12" s="14" customFormat="1" x14ac:dyDescent="0.15">
      <c r="A41" s="34" t="s">
        <v>1134</v>
      </c>
      <c r="B41" s="43" t="s">
        <v>1269</v>
      </c>
      <c r="C41" s="43" t="s">
        <v>1262</v>
      </c>
      <c r="D41" s="43"/>
      <c r="E41" s="43" t="s">
        <v>1262</v>
      </c>
      <c r="F41" s="43"/>
      <c r="G41" s="43"/>
      <c r="H41" s="43" t="s">
        <v>1483</v>
      </c>
      <c r="I41" s="43" t="s">
        <v>1162</v>
      </c>
      <c r="J41" s="43"/>
      <c r="K41" s="33" t="s">
        <v>543</v>
      </c>
      <c r="L41" s="16"/>
    </row>
    <row r="42" spans="1:12" s="14" customFormat="1" x14ac:dyDescent="0.15">
      <c r="A42" s="34" t="s">
        <v>728</v>
      </c>
      <c r="B42" s="43" t="s">
        <v>1262</v>
      </c>
      <c r="C42" s="43" t="s">
        <v>617</v>
      </c>
      <c r="D42" s="43"/>
      <c r="E42" s="43" t="s">
        <v>841</v>
      </c>
      <c r="F42" s="43" t="s">
        <v>43</v>
      </c>
      <c r="G42" s="43" t="s">
        <v>617</v>
      </c>
      <c r="H42" s="43" t="s">
        <v>617</v>
      </c>
      <c r="I42" s="43" t="s">
        <v>617</v>
      </c>
      <c r="J42" s="43"/>
      <c r="K42" s="61" t="s">
        <v>1392</v>
      </c>
      <c r="L42" s="16"/>
    </row>
    <row r="43" spans="1:12" s="14" customFormat="1" x14ac:dyDescent="0.15">
      <c r="A43" s="34" t="s">
        <v>815</v>
      </c>
      <c r="B43" s="43" t="s">
        <v>735</v>
      </c>
      <c r="C43" s="43"/>
      <c r="D43" s="43"/>
      <c r="E43" s="43" t="s">
        <v>1259</v>
      </c>
      <c r="F43" s="43" t="s">
        <v>1483</v>
      </c>
      <c r="G43" s="43" t="s">
        <v>729</v>
      </c>
      <c r="H43" s="43" t="s">
        <v>729</v>
      </c>
      <c r="I43" s="43"/>
      <c r="J43" s="43"/>
      <c r="K43" s="61" t="s">
        <v>1702</v>
      </c>
      <c r="L43" s="16"/>
    </row>
    <row r="44" spans="1:12" s="14" customFormat="1" x14ac:dyDescent="0.15">
      <c r="A44" s="34" t="s">
        <v>1783</v>
      </c>
      <c r="B44" s="43" t="s">
        <v>1261</v>
      </c>
      <c r="C44" s="43" t="s">
        <v>1159</v>
      </c>
      <c r="D44" s="43" t="s">
        <v>729</v>
      </c>
      <c r="E44" s="43" t="s">
        <v>1159</v>
      </c>
      <c r="F44" s="43" t="s">
        <v>1054</v>
      </c>
      <c r="G44" s="43" t="s">
        <v>301</v>
      </c>
      <c r="H44" s="43" t="s">
        <v>301</v>
      </c>
      <c r="I44" s="43"/>
      <c r="J44" s="43"/>
      <c r="K44" s="61" t="s">
        <v>544</v>
      </c>
      <c r="L44" s="16"/>
    </row>
    <row r="45" spans="1:12" s="14" customFormat="1" x14ac:dyDescent="0.15">
      <c r="A45" s="34" t="s">
        <v>624</v>
      </c>
      <c r="B45" s="43" t="s">
        <v>1051</v>
      </c>
      <c r="C45" s="43" t="s">
        <v>41</v>
      </c>
      <c r="D45" s="43" t="s">
        <v>41</v>
      </c>
      <c r="E45" s="43" t="s">
        <v>610</v>
      </c>
      <c r="F45" s="43" t="s">
        <v>41</v>
      </c>
      <c r="G45" s="43" t="s">
        <v>1481</v>
      </c>
      <c r="H45" s="43" t="s">
        <v>610</v>
      </c>
      <c r="I45" s="31" t="s">
        <v>1268</v>
      </c>
      <c r="J45" s="43"/>
      <c r="K45" s="61" t="s">
        <v>247</v>
      </c>
      <c r="L45" s="16"/>
    </row>
    <row r="46" spans="1:12" s="14" customFormat="1" x14ac:dyDescent="0.15">
      <c r="A46" s="65" t="s">
        <v>891</v>
      </c>
      <c r="B46" s="43"/>
      <c r="C46" s="43" t="s">
        <v>729</v>
      </c>
      <c r="D46" s="43"/>
      <c r="E46" s="43"/>
      <c r="F46" s="43" t="s">
        <v>1051</v>
      </c>
      <c r="G46" s="43"/>
      <c r="H46" s="43" t="s">
        <v>1261</v>
      </c>
      <c r="I46" s="43"/>
      <c r="J46" s="43"/>
      <c r="K46" s="61" t="s">
        <v>1701</v>
      </c>
      <c r="L46" s="16"/>
    </row>
    <row r="47" spans="1:12" s="14" customFormat="1" x14ac:dyDescent="0.15">
      <c r="A47" s="65" t="s">
        <v>974</v>
      </c>
      <c r="B47" s="43"/>
      <c r="C47" s="43"/>
      <c r="D47" s="43" t="s">
        <v>1268</v>
      </c>
      <c r="E47" s="43"/>
      <c r="F47" s="43" t="s">
        <v>1259</v>
      </c>
      <c r="G47" s="43" t="s">
        <v>1054</v>
      </c>
      <c r="H47" s="43" t="s">
        <v>1475</v>
      </c>
      <c r="I47" s="43" t="s">
        <v>1483</v>
      </c>
      <c r="J47" s="43"/>
      <c r="K47" s="33" t="s">
        <v>543</v>
      </c>
      <c r="L47" s="16"/>
    </row>
    <row r="48" spans="1:12" s="14" customFormat="1" x14ac:dyDescent="0.15">
      <c r="A48" s="65" t="s">
        <v>1676</v>
      </c>
      <c r="B48" s="43"/>
      <c r="C48" s="43"/>
      <c r="D48" s="43" t="s">
        <v>1483</v>
      </c>
      <c r="E48" s="43"/>
      <c r="F48" s="43"/>
      <c r="G48" s="43"/>
      <c r="H48" s="43"/>
      <c r="I48" s="43"/>
      <c r="J48" s="43"/>
      <c r="K48" s="61" t="s">
        <v>1038</v>
      </c>
      <c r="L48" s="16"/>
    </row>
    <row r="49" spans="1:22" s="14" customFormat="1" x14ac:dyDescent="0.15">
      <c r="A49" s="65" t="s">
        <v>1144</v>
      </c>
      <c r="B49" s="43"/>
      <c r="C49" s="89"/>
      <c r="D49" s="43" t="s">
        <v>1162</v>
      </c>
      <c r="E49" s="89"/>
      <c r="F49" s="43"/>
      <c r="G49" s="43"/>
      <c r="H49" s="43"/>
      <c r="I49" s="43"/>
      <c r="J49" s="43"/>
      <c r="K49" s="61" t="s">
        <v>1038</v>
      </c>
      <c r="L49" s="16"/>
    </row>
    <row r="50" spans="1:22" s="14" customFormat="1" x14ac:dyDescent="0.15">
      <c r="A50" s="65" t="s">
        <v>979</v>
      </c>
      <c r="B50" s="43"/>
      <c r="C50" s="43"/>
      <c r="D50" s="43" t="s">
        <v>1051</v>
      </c>
      <c r="E50" s="43"/>
      <c r="F50" s="43"/>
      <c r="G50" s="43"/>
      <c r="H50" s="43"/>
      <c r="I50" s="43"/>
      <c r="J50" s="43"/>
      <c r="K50" s="61" t="s">
        <v>424</v>
      </c>
      <c r="L50" s="16"/>
    </row>
    <row r="51" spans="1:22" s="14" customFormat="1" x14ac:dyDescent="0.15">
      <c r="A51" s="65" t="s">
        <v>980</v>
      </c>
      <c r="B51" s="43"/>
      <c r="C51" s="43"/>
      <c r="D51" s="43"/>
      <c r="E51" s="43"/>
      <c r="F51" s="43" t="s">
        <v>1269</v>
      </c>
      <c r="G51" s="43" t="s">
        <v>1475</v>
      </c>
      <c r="H51" s="43"/>
      <c r="I51" s="43" t="s">
        <v>610</v>
      </c>
      <c r="J51" s="43"/>
      <c r="K51" s="61" t="s">
        <v>1482</v>
      </c>
      <c r="L51" s="16"/>
    </row>
    <row r="52" spans="1:22" s="14" customFormat="1" x14ac:dyDescent="0.15">
      <c r="A52" s="65" t="s">
        <v>555</v>
      </c>
      <c r="B52" s="43"/>
      <c r="C52" s="43"/>
      <c r="D52" s="43"/>
      <c r="E52" s="43"/>
      <c r="F52" s="43"/>
      <c r="G52" s="43"/>
      <c r="H52" s="43"/>
      <c r="I52" s="43" t="s">
        <v>729</v>
      </c>
      <c r="J52" s="43"/>
      <c r="K52" s="61" t="s">
        <v>24</v>
      </c>
      <c r="L52" s="16"/>
    </row>
    <row r="53" spans="1:22" s="14" customFormat="1" x14ac:dyDescent="0.15">
      <c r="A53" s="79"/>
      <c r="B53" s="53"/>
      <c r="C53" s="53"/>
      <c r="D53" s="53"/>
      <c r="E53" s="53"/>
      <c r="F53" s="53"/>
      <c r="G53" s="53"/>
      <c r="H53" s="53"/>
      <c r="I53" s="53"/>
      <c r="J53" s="53"/>
      <c r="K53" s="67" t="s">
        <v>556</v>
      </c>
      <c r="L53" s="16"/>
    </row>
    <row r="54" spans="1:22" ht="16" x14ac:dyDescent="0.2">
      <c r="A54" s="25" t="s">
        <v>557</v>
      </c>
      <c r="B54" s="105" t="s">
        <v>2127</v>
      </c>
      <c r="C54" s="105" t="s">
        <v>920</v>
      </c>
      <c r="D54" s="26" t="s">
        <v>2128</v>
      </c>
      <c r="E54" s="26" t="s">
        <v>920</v>
      </c>
      <c r="F54" s="26" t="s">
        <v>2130</v>
      </c>
      <c r="G54" s="26" t="s">
        <v>2130</v>
      </c>
      <c r="H54" s="26" t="s">
        <v>2131</v>
      </c>
      <c r="I54" s="26" t="s">
        <v>2131</v>
      </c>
      <c r="J54" s="26"/>
      <c r="K54" s="59" t="s">
        <v>558</v>
      </c>
      <c r="L54" s="19"/>
    </row>
    <row r="55" spans="1:22" s="3" customFormat="1" x14ac:dyDescent="0.15">
      <c r="A55" s="34"/>
      <c r="B55" s="29" t="s">
        <v>370</v>
      </c>
      <c r="C55" s="29" t="s">
        <v>559</v>
      </c>
      <c r="D55" s="29" t="s">
        <v>530</v>
      </c>
      <c r="E55" s="29" t="s">
        <v>560</v>
      </c>
      <c r="F55" s="29" t="s">
        <v>836</v>
      </c>
      <c r="G55" s="103" t="s">
        <v>971</v>
      </c>
      <c r="H55" s="29" t="s">
        <v>561</v>
      </c>
      <c r="I55" s="29" t="s">
        <v>1889</v>
      </c>
      <c r="J55" s="29"/>
      <c r="K55" s="30" t="s">
        <v>826</v>
      </c>
      <c r="L55" s="19"/>
    </row>
    <row r="56" spans="1:22" s="14" customFormat="1" x14ac:dyDescent="0.15">
      <c r="A56" s="65"/>
      <c r="B56" s="43" t="s">
        <v>562</v>
      </c>
      <c r="C56" s="43" t="s">
        <v>563</v>
      </c>
      <c r="D56" s="43" t="s">
        <v>1576</v>
      </c>
      <c r="E56" s="43" t="s">
        <v>1386</v>
      </c>
      <c r="F56" s="43" t="s">
        <v>1387</v>
      </c>
      <c r="G56" s="43" t="s">
        <v>1187</v>
      </c>
      <c r="H56" s="43" t="s">
        <v>786</v>
      </c>
      <c r="I56" s="43" t="s">
        <v>1604</v>
      </c>
      <c r="J56" s="43"/>
      <c r="K56" s="44"/>
      <c r="L56" s="16"/>
    </row>
    <row r="57" spans="1:22" x14ac:dyDescent="0.15">
      <c r="A57" s="34" t="s">
        <v>564</v>
      </c>
      <c r="B57" s="31" t="s">
        <v>1481</v>
      </c>
      <c r="C57" s="31" t="s">
        <v>610</v>
      </c>
      <c r="D57" s="31" t="s">
        <v>1481</v>
      </c>
      <c r="E57" s="31" t="s">
        <v>610</v>
      </c>
      <c r="F57" s="31" t="s">
        <v>610</v>
      </c>
      <c r="G57" s="31" t="s">
        <v>610</v>
      </c>
      <c r="H57" s="31" t="s">
        <v>41</v>
      </c>
      <c r="I57" s="31" t="s">
        <v>41</v>
      </c>
      <c r="J57" s="31"/>
      <c r="K57" s="33" t="s">
        <v>1035</v>
      </c>
      <c r="L57" s="7"/>
    </row>
    <row r="58" spans="1:22" x14ac:dyDescent="0.15">
      <c r="A58" s="34" t="s">
        <v>565</v>
      </c>
      <c r="B58" s="31" t="s">
        <v>617</v>
      </c>
      <c r="C58" s="31"/>
      <c r="D58" s="31"/>
      <c r="E58" s="31"/>
      <c r="F58" s="31"/>
      <c r="G58" s="31"/>
      <c r="H58" s="31"/>
      <c r="I58" s="31"/>
      <c r="J58" s="31"/>
      <c r="K58" s="61" t="s">
        <v>24</v>
      </c>
      <c r="L58" s="12"/>
    </row>
    <row r="59" spans="1:22" x14ac:dyDescent="0.15">
      <c r="A59" s="34" t="s">
        <v>785</v>
      </c>
      <c r="B59" s="31" t="s">
        <v>613</v>
      </c>
      <c r="C59" s="31" t="s">
        <v>43</v>
      </c>
      <c r="D59" s="31" t="s">
        <v>43</v>
      </c>
      <c r="E59" s="31" t="s">
        <v>43</v>
      </c>
      <c r="F59" s="31" t="s">
        <v>43</v>
      </c>
      <c r="G59" s="31" t="s">
        <v>43</v>
      </c>
      <c r="H59" s="31" t="s">
        <v>617</v>
      </c>
      <c r="I59" s="31" t="s">
        <v>617</v>
      </c>
      <c r="J59" s="31"/>
      <c r="K59" s="33" t="s">
        <v>1035</v>
      </c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15">
      <c r="A60" s="34" t="s">
        <v>994</v>
      </c>
      <c r="B60" s="31" t="s">
        <v>838</v>
      </c>
      <c r="C60" s="43" t="s">
        <v>1268</v>
      </c>
      <c r="D60" s="31" t="s">
        <v>1268</v>
      </c>
      <c r="E60" s="31" t="s">
        <v>1268</v>
      </c>
      <c r="F60" s="31" t="s">
        <v>1268</v>
      </c>
      <c r="G60" s="31" t="s">
        <v>1268</v>
      </c>
      <c r="H60" s="31" t="s">
        <v>613</v>
      </c>
      <c r="I60" s="31" t="s">
        <v>613</v>
      </c>
      <c r="J60" s="31"/>
      <c r="K60" s="33" t="s">
        <v>1035</v>
      </c>
      <c r="L60" s="7"/>
    </row>
    <row r="61" spans="1:22" x14ac:dyDescent="0.15">
      <c r="A61" s="34" t="s">
        <v>787</v>
      </c>
      <c r="B61" s="31"/>
      <c r="C61" s="31" t="s">
        <v>838</v>
      </c>
      <c r="D61" s="31" t="s">
        <v>838</v>
      </c>
      <c r="E61" s="31" t="s">
        <v>838</v>
      </c>
      <c r="F61" s="31" t="s">
        <v>1475</v>
      </c>
      <c r="G61" s="31" t="s">
        <v>1475</v>
      </c>
      <c r="H61" s="31" t="s">
        <v>838</v>
      </c>
      <c r="I61" s="31" t="s">
        <v>838</v>
      </c>
      <c r="J61" s="31"/>
      <c r="K61" s="35" t="s">
        <v>544</v>
      </c>
      <c r="L61" s="7"/>
    </row>
    <row r="62" spans="1:22" x14ac:dyDescent="0.15">
      <c r="A62" s="36"/>
      <c r="B62" s="94"/>
      <c r="C62" s="94"/>
      <c r="D62" s="94"/>
      <c r="E62" s="94"/>
      <c r="F62" s="94"/>
      <c r="G62" s="94"/>
      <c r="H62" s="94"/>
      <c r="I62" s="94"/>
      <c r="J62" s="94"/>
      <c r="K62" s="67" t="s">
        <v>788</v>
      </c>
    </row>
    <row r="63" spans="1:22" s="14" customFormat="1" x14ac:dyDescent="0.15">
      <c r="B63" s="115"/>
      <c r="C63" s="115"/>
      <c r="D63" s="115"/>
      <c r="E63" s="15"/>
      <c r="F63" s="115"/>
      <c r="G63" s="115"/>
      <c r="H63" s="115"/>
      <c r="I63" s="115"/>
      <c r="J63" s="115"/>
      <c r="K63" s="13"/>
    </row>
    <row r="64" spans="1:22" s="14" customFormat="1" x14ac:dyDescent="0.15">
      <c r="B64" s="115"/>
      <c r="C64" s="115"/>
      <c r="D64" s="115"/>
      <c r="E64" s="15"/>
      <c r="F64" s="115"/>
      <c r="G64" s="115"/>
      <c r="H64" s="115"/>
      <c r="I64" s="115"/>
      <c r="J64" s="115"/>
      <c r="K64" s="13"/>
    </row>
    <row r="65" spans="1:19" ht="16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9"/>
      <c r="M65" s="2"/>
      <c r="N65" s="2"/>
      <c r="O65" s="2"/>
      <c r="P65" s="2"/>
      <c r="Q65" s="2"/>
      <c r="R65" s="2"/>
      <c r="S65" s="2"/>
    </row>
    <row r="66" spans="1:19" s="3" customFormat="1" x14ac:dyDescent="0.15">
      <c r="B66" s="4"/>
      <c r="C66" s="116"/>
      <c r="D66" s="116"/>
      <c r="E66" s="116"/>
      <c r="F66" s="116"/>
      <c r="G66" s="116"/>
      <c r="H66" s="116"/>
      <c r="I66" s="116"/>
      <c r="J66" s="116"/>
      <c r="K66" s="116"/>
      <c r="L66" s="20"/>
      <c r="M66" s="4"/>
      <c r="N66" s="4"/>
      <c r="O66" s="4"/>
      <c r="P66" s="4"/>
      <c r="Q66" s="4"/>
      <c r="R66" s="4"/>
      <c r="S66" s="4"/>
    </row>
    <row r="67" spans="1:19" x14ac:dyDescent="0.15">
      <c r="A67" s="3"/>
      <c r="B67" s="2"/>
      <c r="C67" s="5"/>
      <c r="D67" s="5"/>
      <c r="E67" s="5"/>
      <c r="F67" s="5"/>
      <c r="G67" s="5"/>
      <c r="H67" s="5"/>
      <c r="I67" s="5"/>
      <c r="J67" s="5"/>
      <c r="K67" s="5"/>
      <c r="L67" s="9"/>
      <c r="M67" s="2"/>
      <c r="N67" s="2"/>
      <c r="O67" s="2"/>
      <c r="P67" s="2"/>
      <c r="Q67" s="2"/>
      <c r="R67" s="2"/>
      <c r="S67" s="2"/>
    </row>
    <row r="68" spans="1:19" x14ac:dyDescent="0.15">
      <c r="A68" s="3"/>
      <c r="B68" s="2"/>
      <c r="C68" s="5"/>
      <c r="D68" s="5"/>
      <c r="E68" s="5"/>
      <c r="F68" s="5"/>
      <c r="G68" s="5"/>
      <c r="H68" s="5"/>
      <c r="I68" s="5"/>
      <c r="J68" s="5"/>
      <c r="K68" s="9"/>
      <c r="L68" s="7"/>
      <c r="M68" s="2"/>
      <c r="N68" s="2"/>
      <c r="O68" s="2"/>
      <c r="P68" s="2"/>
      <c r="Q68" s="2"/>
      <c r="R68" s="2"/>
      <c r="S68" s="2"/>
    </row>
    <row r="69" spans="1:19" x14ac:dyDescent="0.15">
      <c r="A69" s="3"/>
      <c r="B69" s="2"/>
      <c r="C69" s="5"/>
      <c r="D69" s="5"/>
      <c r="E69" s="5"/>
      <c r="F69" s="5"/>
      <c r="G69" s="5"/>
      <c r="H69" s="5"/>
      <c r="I69" s="5"/>
      <c r="J69" s="5"/>
      <c r="K69" s="78"/>
      <c r="L69" s="9"/>
    </row>
    <row r="70" spans="1:19" x14ac:dyDescent="0.15">
      <c r="A70" s="3"/>
      <c r="B70" s="2"/>
      <c r="C70" s="5"/>
      <c r="D70" s="5"/>
      <c r="E70" s="5"/>
      <c r="F70" s="5"/>
      <c r="G70" s="5"/>
      <c r="H70" s="5"/>
      <c r="I70" s="5"/>
      <c r="J70" s="5"/>
      <c r="K70" s="78"/>
      <c r="L70" s="9"/>
    </row>
    <row r="71" spans="1:19" x14ac:dyDescent="0.15">
      <c r="A71" s="3"/>
      <c r="B71" s="2"/>
      <c r="C71" s="5"/>
      <c r="D71" s="5"/>
      <c r="E71" s="5"/>
      <c r="F71" s="5"/>
      <c r="G71" s="5"/>
      <c r="H71" s="5"/>
      <c r="I71" s="5"/>
      <c r="J71" s="5"/>
      <c r="K71" s="78"/>
      <c r="L71" s="9"/>
    </row>
    <row r="72" spans="1:19" x14ac:dyDescent="0.15">
      <c r="A72" s="14"/>
      <c r="B72" s="2"/>
      <c r="C72" s="5"/>
      <c r="D72" s="5"/>
      <c r="E72" s="5"/>
      <c r="F72" s="5"/>
      <c r="G72" s="5"/>
      <c r="H72" s="5"/>
      <c r="I72" s="5"/>
      <c r="J72" s="5"/>
      <c r="K72" s="78"/>
      <c r="L72" s="9"/>
    </row>
    <row r="73" spans="1:19" x14ac:dyDescent="0.15">
      <c r="B73" s="2"/>
      <c r="C73" s="2"/>
      <c r="D73" s="2"/>
      <c r="E73" s="2"/>
      <c r="F73" s="2"/>
      <c r="G73" s="2"/>
      <c r="H73" s="2"/>
      <c r="I73" s="2"/>
      <c r="J73" s="2"/>
      <c r="K73" s="12"/>
      <c r="L73" s="12"/>
    </row>
    <row r="74" spans="1:19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9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9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9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9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1991-1992</oddHeader>
  </headerFooter>
  <rowBreaks count="1" manualBreakCount="1">
    <brk id="3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79"/>
  <sheetViews>
    <sheetView workbookViewId="0">
      <pane xSplit="1" topLeftCell="B1" activePane="topRight" state="frozen"/>
      <selection activeCell="A29" sqref="A29"/>
      <selection pane="topRight" activeCell="D12" sqref="D12"/>
    </sheetView>
  </sheetViews>
  <sheetFormatPr baseColWidth="10" defaultColWidth="8.83203125" defaultRowHeight="13" x14ac:dyDescent="0.15"/>
  <cols>
    <col min="1" max="1" width="20.5" customWidth="1"/>
    <col min="2" max="2" width="6.5" customWidth="1"/>
    <col min="3" max="3" width="15.83203125" customWidth="1"/>
    <col min="4" max="4" width="15.5" customWidth="1"/>
    <col min="5" max="5" width="13.6640625" customWidth="1"/>
    <col min="6" max="6" width="14.83203125" customWidth="1"/>
    <col min="7" max="7" width="12.5" customWidth="1"/>
    <col min="8" max="8" width="21.33203125" customWidth="1"/>
    <col min="9" max="9" width="14.33203125" customWidth="1"/>
    <col min="10" max="10" width="16.83203125" customWidth="1"/>
    <col min="11" max="11" width="14.83203125" customWidth="1"/>
    <col min="12" max="12" width="8" customWidth="1"/>
    <col min="13" max="13" width="8.33203125" customWidth="1"/>
  </cols>
  <sheetData>
    <row r="1" spans="1:16" ht="16" x14ac:dyDescent="0.2">
      <c r="A1" s="120" t="s">
        <v>756</v>
      </c>
      <c r="B1" s="87"/>
      <c r="C1" s="26" t="s">
        <v>1499</v>
      </c>
      <c r="D1" s="26" t="s">
        <v>769</v>
      </c>
      <c r="E1" s="26" t="s">
        <v>1500</v>
      </c>
      <c r="F1" s="26" t="s">
        <v>1784</v>
      </c>
      <c r="G1" s="26" t="s">
        <v>1500</v>
      </c>
      <c r="H1" s="26" t="s">
        <v>1500</v>
      </c>
      <c r="I1" s="26" t="s">
        <v>256</v>
      </c>
      <c r="J1" s="26" t="s">
        <v>1784</v>
      </c>
      <c r="K1" s="26" t="s">
        <v>1784</v>
      </c>
      <c r="L1" s="27" t="s">
        <v>789</v>
      </c>
      <c r="M1" s="2"/>
      <c r="N1" s="2"/>
      <c r="O1" s="2"/>
      <c r="P1" s="2"/>
    </row>
    <row r="2" spans="1:16" s="3" customFormat="1" x14ac:dyDescent="0.15">
      <c r="A2" s="34"/>
      <c r="B2" s="29" t="s">
        <v>790</v>
      </c>
      <c r="C2" s="29" t="s">
        <v>1688</v>
      </c>
      <c r="D2" s="29" t="s">
        <v>867</v>
      </c>
      <c r="E2" s="29" t="s">
        <v>723</v>
      </c>
      <c r="F2" s="29" t="s">
        <v>373</v>
      </c>
      <c r="G2" s="29" t="s">
        <v>276</v>
      </c>
      <c r="H2" s="29" t="s">
        <v>686</v>
      </c>
      <c r="I2" s="29" t="s">
        <v>342</v>
      </c>
      <c r="J2" s="29" t="s">
        <v>792</v>
      </c>
      <c r="K2" s="103" t="s">
        <v>971</v>
      </c>
      <c r="L2" s="30" t="s">
        <v>826</v>
      </c>
      <c r="M2" s="4"/>
    </row>
    <row r="3" spans="1:16" x14ac:dyDescent="0.15">
      <c r="A3" s="28"/>
      <c r="B3" s="48">
        <f>SUM(B4:B11)/8</f>
        <v>1832.375</v>
      </c>
      <c r="C3" s="82" t="s">
        <v>793</v>
      </c>
      <c r="D3" s="31" t="s">
        <v>794</v>
      </c>
      <c r="E3" s="31" t="s">
        <v>795</v>
      </c>
      <c r="F3" s="121" t="s">
        <v>796</v>
      </c>
      <c r="G3" s="31" t="s">
        <v>1002</v>
      </c>
      <c r="H3" s="31" t="s">
        <v>797</v>
      </c>
      <c r="I3" s="31" t="s">
        <v>1004</v>
      </c>
      <c r="J3" s="82" t="s">
        <v>1005</v>
      </c>
      <c r="K3" s="32" t="s">
        <v>1006</v>
      </c>
      <c r="L3" s="33"/>
      <c r="M3" s="4"/>
    </row>
    <row r="4" spans="1:16" x14ac:dyDescent="0.15">
      <c r="A4" s="34" t="s">
        <v>1811</v>
      </c>
      <c r="B4" s="43">
        <v>2019</v>
      </c>
      <c r="C4" s="31"/>
      <c r="D4" s="31" t="s">
        <v>610</v>
      </c>
      <c r="E4" s="31"/>
      <c r="F4" s="29" t="s">
        <v>841</v>
      </c>
      <c r="G4" s="31" t="s">
        <v>617</v>
      </c>
      <c r="H4" s="31" t="s">
        <v>617</v>
      </c>
      <c r="I4" s="31" t="s">
        <v>43</v>
      </c>
      <c r="J4" s="31"/>
      <c r="K4" s="31" t="s">
        <v>43</v>
      </c>
      <c r="L4" s="61" t="s">
        <v>1272</v>
      </c>
      <c r="M4" s="19"/>
    </row>
    <row r="5" spans="1:16" x14ac:dyDescent="0.15">
      <c r="A5" s="34" t="s">
        <v>1217</v>
      </c>
      <c r="B5" s="43">
        <v>1893</v>
      </c>
      <c r="C5" s="31" t="s">
        <v>610</v>
      </c>
      <c r="D5" s="31" t="s">
        <v>617</v>
      </c>
      <c r="E5" s="31" t="s">
        <v>1481</v>
      </c>
      <c r="F5" s="31" t="s">
        <v>610</v>
      </c>
      <c r="G5" s="31" t="s">
        <v>1481</v>
      </c>
      <c r="H5" s="31" t="s">
        <v>1481</v>
      </c>
      <c r="I5" s="31" t="s">
        <v>610</v>
      </c>
      <c r="J5" s="31" t="s">
        <v>610</v>
      </c>
      <c r="K5" s="31" t="s">
        <v>610</v>
      </c>
      <c r="L5" s="61" t="s">
        <v>654</v>
      </c>
      <c r="M5" s="7"/>
    </row>
    <row r="6" spans="1:16" x14ac:dyDescent="0.15">
      <c r="A6" s="34" t="s">
        <v>68</v>
      </c>
      <c r="B6" s="43">
        <v>1946</v>
      </c>
      <c r="C6" s="31" t="s">
        <v>617</v>
      </c>
      <c r="D6" s="31" t="s">
        <v>1268</v>
      </c>
      <c r="E6" s="31" t="s">
        <v>617</v>
      </c>
      <c r="F6" s="31" t="s">
        <v>734</v>
      </c>
      <c r="G6" s="31" t="s">
        <v>841</v>
      </c>
      <c r="H6" s="31" t="s">
        <v>1269</v>
      </c>
      <c r="I6" s="31" t="s">
        <v>1475</v>
      </c>
      <c r="J6" s="31" t="s">
        <v>617</v>
      </c>
      <c r="K6" s="31" t="s">
        <v>1268</v>
      </c>
      <c r="L6" s="61" t="s">
        <v>598</v>
      </c>
      <c r="M6" s="7"/>
    </row>
    <row r="7" spans="1:16" x14ac:dyDescent="0.15">
      <c r="A7" s="34" t="s">
        <v>967</v>
      </c>
      <c r="B7" s="43">
        <v>1818</v>
      </c>
      <c r="C7" s="31" t="s">
        <v>1268</v>
      </c>
      <c r="D7" s="31" t="s">
        <v>1475</v>
      </c>
      <c r="E7" s="31" t="s">
        <v>1268</v>
      </c>
      <c r="F7" s="31" t="s">
        <v>1475</v>
      </c>
      <c r="G7" s="31" t="s">
        <v>1475</v>
      </c>
      <c r="H7" s="31" t="s">
        <v>1268</v>
      </c>
      <c r="I7" s="31" t="s">
        <v>613</v>
      </c>
      <c r="J7" s="31" t="s">
        <v>1268</v>
      </c>
      <c r="K7" s="31"/>
      <c r="L7" s="33" t="s">
        <v>1923</v>
      </c>
      <c r="M7" s="7"/>
    </row>
    <row r="8" spans="1:16" x14ac:dyDescent="0.15">
      <c r="A8" s="34" t="s">
        <v>179</v>
      </c>
      <c r="B8" s="43">
        <v>1813</v>
      </c>
      <c r="C8" s="31" t="s">
        <v>838</v>
      </c>
      <c r="D8" s="31" t="s">
        <v>1262</v>
      </c>
      <c r="E8" s="31" t="s">
        <v>838</v>
      </c>
      <c r="F8" s="31" t="s">
        <v>1262</v>
      </c>
      <c r="G8" s="31" t="s">
        <v>729</v>
      </c>
      <c r="H8" s="43" t="s">
        <v>1262</v>
      </c>
      <c r="I8" s="31" t="s">
        <v>840</v>
      </c>
      <c r="J8" s="31" t="s">
        <v>1269</v>
      </c>
      <c r="K8" s="31" t="s">
        <v>1483</v>
      </c>
      <c r="L8" s="61" t="s">
        <v>711</v>
      </c>
      <c r="M8" s="7"/>
    </row>
    <row r="9" spans="1:16" x14ac:dyDescent="0.15">
      <c r="A9" s="34" t="s">
        <v>347</v>
      </c>
      <c r="B9" s="43">
        <v>1790</v>
      </c>
      <c r="C9" s="31" t="s">
        <v>1262</v>
      </c>
      <c r="D9" s="31" t="s">
        <v>1259</v>
      </c>
      <c r="E9" s="31" t="s">
        <v>1261</v>
      </c>
      <c r="F9" s="31" t="s">
        <v>1261</v>
      </c>
      <c r="G9" s="31" t="s">
        <v>1054</v>
      </c>
      <c r="H9" s="31" t="s">
        <v>301</v>
      </c>
      <c r="I9" s="31" t="s">
        <v>735</v>
      </c>
      <c r="J9" s="31" t="s">
        <v>840</v>
      </c>
      <c r="K9" s="31" t="s">
        <v>1261</v>
      </c>
      <c r="L9" s="61" t="s">
        <v>712</v>
      </c>
      <c r="M9" s="7"/>
    </row>
    <row r="10" spans="1:16" x14ac:dyDescent="0.15">
      <c r="A10" s="34" t="s">
        <v>609</v>
      </c>
      <c r="B10" s="43">
        <v>1701</v>
      </c>
      <c r="C10" s="31"/>
      <c r="D10" s="31" t="s">
        <v>1054</v>
      </c>
      <c r="E10" s="31" t="s">
        <v>729</v>
      </c>
      <c r="F10" s="31" t="s">
        <v>301</v>
      </c>
      <c r="G10" s="43" t="s">
        <v>1051</v>
      </c>
      <c r="H10" s="31" t="s">
        <v>1054</v>
      </c>
      <c r="I10" s="31" t="s">
        <v>301</v>
      </c>
      <c r="J10" s="31" t="s">
        <v>1051</v>
      </c>
      <c r="K10" s="31" t="s">
        <v>301</v>
      </c>
      <c r="L10" s="61" t="s">
        <v>1596</v>
      </c>
      <c r="M10" s="7"/>
    </row>
    <row r="11" spans="1:16" x14ac:dyDescent="0.15">
      <c r="A11" s="34" t="s">
        <v>106</v>
      </c>
      <c r="B11" s="43">
        <v>1679</v>
      </c>
      <c r="C11" s="31"/>
      <c r="D11" s="31" t="s">
        <v>1051</v>
      </c>
      <c r="E11" s="31" t="s">
        <v>1483</v>
      </c>
      <c r="F11" s="31"/>
      <c r="G11" s="31" t="s">
        <v>840</v>
      </c>
      <c r="H11" s="31" t="s">
        <v>301</v>
      </c>
      <c r="I11" s="31" t="s">
        <v>1054</v>
      </c>
      <c r="J11" s="31"/>
      <c r="K11" s="31" t="s">
        <v>1475</v>
      </c>
      <c r="L11" s="61" t="s">
        <v>302</v>
      </c>
      <c r="M11" s="7"/>
    </row>
    <row r="12" spans="1:16" x14ac:dyDescent="0.15">
      <c r="A12" s="65" t="s">
        <v>1079</v>
      </c>
      <c r="B12" s="31">
        <v>1678</v>
      </c>
      <c r="C12" s="31" t="s">
        <v>735</v>
      </c>
      <c r="D12" s="31"/>
      <c r="E12" s="31"/>
      <c r="F12" s="31" t="s">
        <v>735</v>
      </c>
      <c r="G12" s="31"/>
      <c r="H12" s="31"/>
      <c r="I12" s="31"/>
      <c r="J12" s="31" t="s">
        <v>1259</v>
      </c>
      <c r="K12" s="31" t="s">
        <v>729</v>
      </c>
      <c r="L12" s="61" t="s">
        <v>178</v>
      </c>
      <c r="M12" s="7"/>
    </row>
    <row r="13" spans="1:16" x14ac:dyDescent="0.15">
      <c r="A13" s="65" t="s">
        <v>1263</v>
      </c>
      <c r="B13" s="31">
        <v>1507</v>
      </c>
      <c r="C13" s="31" t="s">
        <v>1054</v>
      </c>
      <c r="D13" s="31"/>
      <c r="E13" s="31"/>
      <c r="F13" s="31"/>
      <c r="G13" s="31"/>
      <c r="H13" s="31"/>
      <c r="I13" s="31"/>
      <c r="J13" s="89"/>
      <c r="K13" s="31"/>
      <c r="L13" s="61" t="s">
        <v>24</v>
      </c>
      <c r="M13" s="7"/>
    </row>
    <row r="14" spans="1:16" x14ac:dyDescent="0.15">
      <c r="A14" s="65" t="s">
        <v>816</v>
      </c>
      <c r="B14" s="31">
        <v>1558</v>
      </c>
      <c r="C14" s="31" t="s">
        <v>1159</v>
      </c>
      <c r="D14" s="31"/>
      <c r="E14" s="31"/>
      <c r="F14" s="31"/>
      <c r="G14" s="43"/>
      <c r="H14" s="31"/>
      <c r="I14" s="31"/>
      <c r="J14" s="31"/>
      <c r="K14" s="31"/>
      <c r="L14" s="61" t="s">
        <v>1038</v>
      </c>
      <c r="M14" s="7"/>
    </row>
    <row r="15" spans="1:16" x14ac:dyDescent="0.15">
      <c r="A15" s="65" t="s">
        <v>1147</v>
      </c>
      <c r="B15" s="31">
        <v>1571</v>
      </c>
      <c r="C15" s="31"/>
      <c r="D15" s="31"/>
      <c r="E15" s="31" t="s">
        <v>301</v>
      </c>
      <c r="F15" s="31"/>
      <c r="G15" s="43"/>
      <c r="H15" s="31"/>
      <c r="I15" s="31"/>
      <c r="J15" s="31"/>
      <c r="K15" s="31"/>
      <c r="L15" s="61" t="s">
        <v>24</v>
      </c>
      <c r="M15" s="7"/>
    </row>
    <row r="16" spans="1:16" x14ac:dyDescent="0.15">
      <c r="A16" s="65" t="s">
        <v>1800</v>
      </c>
      <c r="B16" s="31">
        <v>1518</v>
      </c>
      <c r="C16" s="31"/>
      <c r="D16" s="31"/>
      <c r="E16" s="31"/>
      <c r="F16" s="31"/>
      <c r="G16" s="31"/>
      <c r="H16" s="31"/>
      <c r="I16" s="31"/>
      <c r="J16" s="31" t="s">
        <v>1261</v>
      </c>
      <c r="K16" s="31"/>
      <c r="L16" s="61" t="s">
        <v>424</v>
      </c>
      <c r="M16" s="16"/>
    </row>
    <row r="17" spans="1:13" x14ac:dyDescent="0.15">
      <c r="A17" s="79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67" t="s">
        <v>1218</v>
      </c>
      <c r="M17" s="16"/>
    </row>
    <row r="18" spans="1:13" s="14" customFormat="1" ht="16" x14ac:dyDescent="0.2">
      <c r="A18" s="120" t="s">
        <v>346</v>
      </c>
      <c r="B18" s="122"/>
      <c r="C18" s="26" t="s">
        <v>1498</v>
      </c>
      <c r="D18" s="26" t="s">
        <v>1501</v>
      </c>
      <c r="E18" s="26" t="s">
        <v>1498</v>
      </c>
      <c r="F18" s="26" t="s">
        <v>1500</v>
      </c>
      <c r="G18" s="26" t="s">
        <v>256</v>
      </c>
      <c r="H18" s="26" t="s">
        <v>356</v>
      </c>
      <c r="I18" s="26" t="s">
        <v>1499</v>
      </c>
      <c r="J18" s="26" t="s">
        <v>1566</v>
      </c>
      <c r="K18" s="105" t="s">
        <v>257</v>
      </c>
      <c r="L18" s="112" t="s">
        <v>2332</v>
      </c>
      <c r="M18" s="15"/>
    </row>
    <row r="19" spans="1:13" s="3" customFormat="1" x14ac:dyDescent="0.15">
      <c r="A19" s="34"/>
      <c r="B19" s="29" t="s">
        <v>790</v>
      </c>
      <c r="C19" s="29" t="s">
        <v>1219</v>
      </c>
      <c r="D19" s="29" t="s">
        <v>1032</v>
      </c>
      <c r="E19" s="29" t="s">
        <v>406</v>
      </c>
      <c r="F19" s="29" t="s">
        <v>759</v>
      </c>
      <c r="G19" s="29" t="s">
        <v>215</v>
      </c>
      <c r="H19" s="29" t="s">
        <v>1009</v>
      </c>
      <c r="I19" s="29" t="s">
        <v>390</v>
      </c>
      <c r="J19" s="29" t="s">
        <v>1010</v>
      </c>
      <c r="K19" s="29" t="s">
        <v>972</v>
      </c>
      <c r="L19" s="30" t="s">
        <v>826</v>
      </c>
      <c r="M19" s="4"/>
    </row>
    <row r="20" spans="1:13" x14ac:dyDescent="0.15">
      <c r="A20" s="65"/>
      <c r="B20" s="48">
        <f>SUM(B21:B28)/8</f>
        <v>1620</v>
      </c>
      <c r="C20" s="68" t="s">
        <v>1011</v>
      </c>
      <c r="D20" s="31" t="s">
        <v>1221</v>
      </c>
      <c r="E20" s="31" t="s">
        <v>1222</v>
      </c>
      <c r="F20" s="32" t="s">
        <v>1223</v>
      </c>
      <c r="G20" s="32" t="s">
        <v>1224</v>
      </c>
      <c r="H20" s="32" t="s">
        <v>1225</v>
      </c>
      <c r="I20" s="32" t="s">
        <v>1228</v>
      </c>
      <c r="J20" s="32" t="s">
        <v>1229</v>
      </c>
      <c r="K20" s="32" t="s">
        <v>1019</v>
      </c>
      <c r="L20" s="64"/>
      <c r="M20" s="7"/>
    </row>
    <row r="21" spans="1:13" x14ac:dyDescent="0.15">
      <c r="A21" s="34" t="s">
        <v>895</v>
      </c>
      <c r="B21" s="43">
        <v>1627</v>
      </c>
      <c r="C21" s="31" t="s">
        <v>41</v>
      </c>
      <c r="D21" s="43" t="s">
        <v>41</v>
      </c>
      <c r="E21" s="31" t="s">
        <v>838</v>
      </c>
      <c r="F21" s="31" t="s">
        <v>729</v>
      </c>
      <c r="G21" s="31" t="s">
        <v>1054</v>
      </c>
      <c r="H21" s="31"/>
      <c r="I21" s="31" t="s">
        <v>1051</v>
      </c>
      <c r="J21" s="31"/>
      <c r="K21" s="31"/>
      <c r="L21" s="61" t="s">
        <v>75</v>
      </c>
      <c r="M21" s="7"/>
    </row>
    <row r="22" spans="1:13" x14ac:dyDescent="0.15">
      <c r="A22" s="34" t="s">
        <v>196</v>
      </c>
      <c r="B22" s="43">
        <v>1685</v>
      </c>
      <c r="C22" s="31"/>
      <c r="D22" s="31" t="s">
        <v>43</v>
      </c>
      <c r="E22" s="31" t="s">
        <v>1159</v>
      </c>
      <c r="F22" s="31"/>
      <c r="G22" s="31" t="s">
        <v>729</v>
      </c>
      <c r="H22" s="31" t="s">
        <v>1259</v>
      </c>
      <c r="I22" s="31"/>
      <c r="J22" s="31" t="s">
        <v>1159</v>
      </c>
      <c r="K22" s="31"/>
      <c r="L22" s="61" t="s">
        <v>72</v>
      </c>
      <c r="M22" s="7"/>
    </row>
    <row r="23" spans="1:13" x14ac:dyDescent="0.15">
      <c r="A23" s="34" t="s">
        <v>1079</v>
      </c>
      <c r="B23" s="43">
        <v>1678</v>
      </c>
      <c r="C23" s="31"/>
      <c r="D23" s="31" t="s">
        <v>613</v>
      </c>
      <c r="E23" s="31" t="s">
        <v>41</v>
      </c>
      <c r="F23" s="31" t="s">
        <v>41</v>
      </c>
      <c r="G23" s="31" t="s">
        <v>43</v>
      </c>
      <c r="H23" s="31" t="s">
        <v>1481</v>
      </c>
      <c r="I23" s="31" t="s">
        <v>41</v>
      </c>
      <c r="J23" s="31"/>
      <c r="K23" s="31" t="s">
        <v>610</v>
      </c>
      <c r="L23" s="61" t="s">
        <v>1392</v>
      </c>
      <c r="M23" s="19"/>
    </row>
    <row r="24" spans="1:13" x14ac:dyDescent="0.15">
      <c r="A24" s="34" t="s">
        <v>728</v>
      </c>
      <c r="B24" s="43">
        <v>1711</v>
      </c>
      <c r="C24" s="31" t="s">
        <v>617</v>
      </c>
      <c r="D24" s="31" t="s">
        <v>1269</v>
      </c>
      <c r="E24" s="31" t="s">
        <v>840</v>
      </c>
      <c r="F24" s="31" t="s">
        <v>838</v>
      </c>
      <c r="G24" s="31"/>
      <c r="H24" s="31"/>
      <c r="I24" s="31"/>
      <c r="J24" s="31"/>
      <c r="K24" s="31"/>
      <c r="L24" s="61" t="s">
        <v>1043</v>
      </c>
      <c r="M24" s="7"/>
    </row>
    <row r="25" spans="1:13" x14ac:dyDescent="0.15">
      <c r="A25" s="34" t="s">
        <v>17</v>
      </c>
      <c r="B25" s="43">
        <v>1500</v>
      </c>
      <c r="C25" s="31" t="s">
        <v>841</v>
      </c>
      <c r="D25" s="31" t="s">
        <v>1262</v>
      </c>
      <c r="E25" s="31" t="s">
        <v>729</v>
      </c>
      <c r="F25" s="31" t="s">
        <v>1483</v>
      </c>
      <c r="G25" s="31" t="s">
        <v>1262</v>
      </c>
      <c r="H25" s="31" t="s">
        <v>1475</v>
      </c>
      <c r="I25" s="31" t="s">
        <v>613</v>
      </c>
      <c r="J25" s="31" t="s">
        <v>617</v>
      </c>
      <c r="K25" s="31" t="s">
        <v>735</v>
      </c>
      <c r="L25" s="61" t="s">
        <v>598</v>
      </c>
      <c r="M25" s="7"/>
    </row>
    <row r="26" spans="1:13" s="14" customFormat="1" x14ac:dyDescent="0.15">
      <c r="A26" s="34" t="s">
        <v>624</v>
      </c>
      <c r="B26" s="43">
        <v>1694</v>
      </c>
      <c r="C26" s="43"/>
      <c r="D26" s="43" t="s">
        <v>735</v>
      </c>
      <c r="E26" s="31"/>
      <c r="F26" s="43" t="s">
        <v>1159</v>
      </c>
      <c r="G26" s="43" t="s">
        <v>301</v>
      </c>
      <c r="H26" s="43" t="s">
        <v>1261</v>
      </c>
      <c r="I26" s="43" t="s">
        <v>1261</v>
      </c>
      <c r="J26" s="31" t="s">
        <v>840</v>
      </c>
      <c r="K26" s="43" t="s">
        <v>1483</v>
      </c>
      <c r="L26" s="61" t="s">
        <v>1699</v>
      </c>
      <c r="M26" s="16"/>
    </row>
    <row r="27" spans="1:13" x14ac:dyDescent="0.15">
      <c r="A27" s="34" t="s">
        <v>1263</v>
      </c>
      <c r="B27" s="43">
        <v>1507</v>
      </c>
      <c r="C27" s="31" t="s">
        <v>1475</v>
      </c>
      <c r="D27" s="31"/>
      <c r="E27" s="31" t="s">
        <v>841</v>
      </c>
      <c r="F27" s="31" t="s">
        <v>1162</v>
      </c>
      <c r="G27" s="31" t="s">
        <v>1475</v>
      </c>
      <c r="H27" s="31"/>
      <c r="I27" s="31" t="s">
        <v>840</v>
      </c>
      <c r="J27" s="31" t="s">
        <v>838</v>
      </c>
      <c r="K27" s="31"/>
      <c r="L27" s="61" t="s">
        <v>247</v>
      </c>
      <c r="M27" s="7"/>
    </row>
    <row r="28" spans="1:13" x14ac:dyDescent="0.15">
      <c r="A28" s="34" t="s">
        <v>816</v>
      </c>
      <c r="B28" s="43">
        <v>1558</v>
      </c>
      <c r="C28" s="31" t="s">
        <v>1483</v>
      </c>
      <c r="D28" s="31" t="s">
        <v>1162</v>
      </c>
      <c r="E28" s="31" t="s">
        <v>1261</v>
      </c>
      <c r="F28" s="31" t="s">
        <v>1268</v>
      </c>
      <c r="G28" s="31"/>
      <c r="H28" s="31" t="s">
        <v>1268</v>
      </c>
      <c r="I28" s="31" t="s">
        <v>838</v>
      </c>
      <c r="J28" s="31" t="s">
        <v>841</v>
      </c>
      <c r="K28" s="31" t="s">
        <v>838</v>
      </c>
      <c r="L28" s="61" t="s">
        <v>247</v>
      </c>
      <c r="M28" s="7"/>
    </row>
    <row r="29" spans="1:13" x14ac:dyDescent="0.15">
      <c r="A29" s="65" t="s">
        <v>198</v>
      </c>
      <c r="B29" s="31">
        <v>1541</v>
      </c>
      <c r="C29" s="31" t="s">
        <v>729</v>
      </c>
      <c r="D29" s="31" t="s">
        <v>1051</v>
      </c>
      <c r="E29" s="31"/>
      <c r="F29" s="31"/>
      <c r="G29" s="31"/>
      <c r="H29" s="31"/>
      <c r="I29" s="31"/>
      <c r="J29" s="31" t="s">
        <v>1054</v>
      </c>
      <c r="K29" s="31"/>
      <c r="L29" s="61" t="s">
        <v>1380</v>
      </c>
      <c r="M29" s="7"/>
    </row>
    <row r="30" spans="1:13" x14ac:dyDescent="0.15">
      <c r="A30" s="65" t="s">
        <v>1676</v>
      </c>
      <c r="B30" s="31">
        <v>1213</v>
      </c>
      <c r="C30" s="31" t="s">
        <v>1162</v>
      </c>
      <c r="D30" s="31"/>
      <c r="E30" s="31"/>
      <c r="F30" s="31"/>
      <c r="G30" s="31"/>
      <c r="H30" s="31"/>
      <c r="I30" s="31"/>
      <c r="J30" s="31"/>
      <c r="K30" s="31"/>
      <c r="L30" s="61" t="s">
        <v>1038</v>
      </c>
      <c r="M30" s="7"/>
    </row>
    <row r="31" spans="1:13" x14ac:dyDescent="0.15">
      <c r="A31" s="28" t="s">
        <v>1013</v>
      </c>
      <c r="B31" s="31"/>
      <c r="C31" s="31" t="s">
        <v>301</v>
      </c>
      <c r="D31" s="31"/>
      <c r="E31" s="43"/>
      <c r="F31" s="89"/>
      <c r="G31" s="31"/>
      <c r="H31" s="31"/>
      <c r="I31" s="31"/>
      <c r="J31" s="31"/>
      <c r="K31" s="31"/>
      <c r="L31" s="61" t="s">
        <v>24</v>
      </c>
    </row>
    <row r="32" spans="1:13" s="14" customFormat="1" x14ac:dyDescent="0.15">
      <c r="A32" s="65" t="s">
        <v>1800</v>
      </c>
      <c r="B32" s="31">
        <v>1518</v>
      </c>
      <c r="C32" s="43"/>
      <c r="D32" s="43"/>
      <c r="E32" s="43" t="s">
        <v>734</v>
      </c>
      <c r="F32" s="31" t="s">
        <v>734</v>
      </c>
      <c r="G32" s="43" t="s">
        <v>1481</v>
      </c>
      <c r="H32" s="43" t="s">
        <v>43</v>
      </c>
      <c r="I32" s="43" t="s">
        <v>43</v>
      </c>
      <c r="J32" s="31" t="s">
        <v>41</v>
      </c>
      <c r="K32" s="43" t="s">
        <v>43</v>
      </c>
      <c r="L32" s="33" t="s">
        <v>69</v>
      </c>
      <c r="M32" s="16"/>
    </row>
    <row r="33" spans="1:13" s="14" customFormat="1" x14ac:dyDescent="0.15">
      <c r="A33" s="65" t="s">
        <v>555</v>
      </c>
      <c r="B33" s="31">
        <v>1375</v>
      </c>
      <c r="C33" s="43"/>
      <c r="D33" s="43"/>
      <c r="E33" s="43"/>
      <c r="F33" s="31"/>
      <c r="G33" s="43" t="s">
        <v>613</v>
      </c>
      <c r="H33" s="43" t="s">
        <v>1262</v>
      </c>
      <c r="I33" s="43" t="s">
        <v>1259</v>
      </c>
      <c r="J33" s="31"/>
      <c r="K33" s="43" t="s">
        <v>1268</v>
      </c>
      <c r="L33" s="61" t="s">
        <v>15</v>
      </c>
      <c r="M33" s="16"/>
    </row>
    <row r="34" spans="1:13" s="14" customFormat="1" x14ac:dyDescent="0.15">
      <c r="A34" s="85" t="s">
        <v>1014</v>
      </c>
      <c r="B34" s="31">
        <v>1390</v>
      </c>
      <c r="C34" s="43"/>
      <c r="D34" s="43"/>
      <c r="E34" s="43"/>
      <c r="F34" s="31"/>
      <c r="G34" s="43"/>
      <c r="H34" s="43"/>
      <c r="I34" s="43"/>
      <c r="J34" s="31" t="s">
        <v>729</v>
      </c>
      <c r="K34" s="43"/>
      <c r="L34" s="61" t="s">
        <v>24</v>
      </c>
      <c r="M34" s="16"/>
    </row>
    <row r="35" spans="1:13" s="14" customFormat="1" x14ac:dyDescent="0.15">
      <c r="A35" s="65" t="s">
        <v>1147</v>
      </c>
      <c r="B35" s="31">
        <v>1571</v>
      </c>
      <c r="C35" s="43"/>
      <c r="D35" s="43"/>
      <c r="E35" s="43"/>
      <c r="F35" s="31"/>
      <c r="G35" s="43"/>
      <c r="H35" s="43"/>
      <c r="I35" s="43"/>
      <c r="J35" s="89"/>
      <c r="K35" s="43" t="s">
        <v>1261</v>
      </c>
      <c r="L35" s="61" t="s">
        <v>424</v>
      </c>
      <c r="M35" s="16"/>
    </row>
    <row r="36" spans="1:13" s="14" customFormat="1" x14ac:dyDescent="0.15">
      <c r="A36" s="65" t="s">
        <v>1783</v>
      </c>
      <c r="B36" s="31">
        <v>1156</v>
      </c>
      <c r="C36" s="43"/>
      <c r="D36" s="43"/>
      <c r="E36" s="43"/>
      <c r="F36" s="31"/>
      <c r="G36" s="43"/>
      <c r="H36" s="43"/>
      <c r="I36" s="43"/>
      <c r="J36" s="89"/>
      <c r="K36" s="43" t="s">
        <v>301</v>
      </c>
      <c r="L36" s="61" t="s">
        <v>24</v>
      </c>
      <c r="M36" s="16"/>
    </row>
    <row r="37" spans="1:13" s="14" customFormat="1" x14ac:dyDescent="0.15">
      <c r="A37" s="79"/>
      <c r="B37" s="37"/>
      <c r="C37" s="53"/>
      <c r="D37" s="53"/>
      <c r="E37" s="94"/>
      <c r="F37" s="53"/>
      <c r="G37" s="53"/>
      <c r="H37" s="53"/>
      <c r="I37" s="37"/>
      <c r="J37" s="53"/>
      <c r="K37" s="53"/>
      <c r="L37" s="67" t="s">
        <v>1080</v>
      </c>
      <c r="M37" s="16"/>
    </row>
    <row r="38" spans="1:13" s="14" customFormat="1" ht="16" x14ac:dyDescent="0.2">
      <c r="A38" s="25" t="s">
        <v>578</v>
      </c>
      <c r="B38" s="71"/>
      <c r="C38" s="105" t="s">
        <v>1784</v>
      </c>
      <c r="D38" s="105" t="s">
        <v>1501</v>
      </c>
      <c r="E38" s="105" t="s">
        <v>1286</v>
      </c>
      <c r="F38" s="105" t="s">
        <v>1500</v>
      </c>
      <c r="G38" s="105" t="s">
        <v>1500</v>
      </c>
      <c r="H38" s="105" t="s">
        <v>1784</v>
      </c>
      <c r="I38" s="105" t="s">
        <v>257</v>
      </c>
      <c r="J38" s="105" t="s">
        <v>1501</v>
      </c>
      <c r="K38" s="105"/>
      <c r="L38" s="118" t="s">
        <v>1015</v>
      </c>
      <c r="M38" s="16"/>
    </row>
    <row r="39" spans="1:13" s="3" customFormat="1" x14ac:dyDescent="0.15">
      <c r="A39" s="34"/>
      <c r="B39" s="29" t="s">
        <v>790</v>
      </c>
      <c r="C39" s="29" t="s">
        <v>2420</v>
      </c>
      <c r="D39" s="29" t="s">
        <v>606</v>
      </c>
      <c r="E39" s="29" t="s">
        <v>114</v>
      </c>
      <c r="F39" s="29" t="s">
        <v>1016</v>
      </c>
      <c r="G39" s="29" t="s">
        <v>942</v>
      </c>
      <c r="H39" s="29" t="s">
        <v>403</v>
      </c>
      <c r="I39" s="29" t="s">
        <v>604</v>
      </c>
      <c r="J39" s="29" t="s">
        <v>805</v>
      </c>
      <c r="K39" s="29"/>
      <c r="L39" s="30" t="s">
        <v>826</v>
      </c>
      <c r="M39" s="19"/>
    </row>
    <row r="40" spans="1:13" s="14" customFormat="1" x14ac:dyDescent="0.15">
      <c r="A40" s="34"/>
      <c r="B40" s="48">
        <f>SUM(B41:B48)/8</f>
        <v>1464.625</v>
      </c>
      <c r="C40" s="43" t="s">
        <v>1017</v>
      </c>
      <c r="D40" s="43" t="s">
        <v>1018</v>
      </c>
      <c r="E40" s="43" t="s">
        <v>1233</v>
      </c>
      <c r="F40" s="43" t="s">
        <v>1234</v>
      </c>
      <c r="G40" s="43" t="s">
        <v>1235</v>
      </c>
      <c r="H40" s="43" t="s">
        <v>1447</v>
      </c>
      <c r="I40" s="43" t="s">
        <v>1004</v>
      </c>
      <c r="J40" s="119" t="s">
        <v>1448</v>
      </c>
      <c r="K40" s="43"/>
      <c r="L40" s="33"/>
      <c r="M40" s="16"/>
    </row>
    <row r="41" spans="1:13" s="14" customFormat="1" x14ac:dyDescent="0.15">
      <c r="A41" s="34" t="s">
        <v>198</v>
      </c>
      <c r="B41" s="43">
        <v>1541</v>
      </c>
      <c r="C41" s="43" t="s">
        <v>41</v>
      </c>
      <c r="D41" s="43" t="s">
        <v>1481</v>
      </c>
      <c r="E41" s="43" t="s">
        <v>729</v>
      </c>
      <c r="F41" s="29" t="s">
        <v>1162</v>
      </c>
      <c r="G41" s="43" t="s">
        <v>1262</v>
      </c>
      <c r="H41" s="43" t="s">
        <v>1483</v>
      </c>
      <c r="I41" s="43" t="s">
        <v>1261</v>
      </c>
      <c r="J41" s="43" t="s">
        <v>735</v>
      </c>
      <c r="K41" s="43"/>
      <c r="L41" s="61" t="s">
        <v>391</v>
      </c>
      <c r="M41" s="16"/>
    </row>
    <row r="42" spans="1:13" s="14" customFormat="1" x14ac:dyDescent="0.15">
      <c r="A42" s="34" t="s">
        <v>820</v>
      </c>
      <c r="B42" s="43">
        <v>1523</v>
      </c>
      <c r="C42" s="43" t="s">
        <v>43</v>
      </c>
      <c r="D42" s="43" t="s">
        <v>43</v>
      </c>
      <c r="E42" s="43" t="s">
        <v>1481</v>
      </c>
      <c r="F42" s="43" t="s">
        <v>617</v>
      </c>
      <c r="G42" s="43" t="s">
        <v>41</v>
      </c>
      <c r="H42" s="43" t="s">
        <v>41</v>
      </c>
      <c r="I42" s="43" t="s">
        <v>610</v>
      </c>
      <c r="J42" s="43" t="s">
        <v>617</v>
      </c>
      <c r="K42" s="43"/>
      <c r="L42" s="61" t="s">
        <v>501</v>
      </c>
      <c r="M42" s="16"/>
    </row>
    <row r="43" spans="1:13" s="14" customFormat="1" x14ac:dyDescent="0.15">
      <c r="A43" s="34" t="s">
        <v>1147</v>
      </c>
      <c r="B43" s="43">
        <v>1571</v>
      </c>
      <c r="C43" s="43" t="s">
        <v>1268</v>
      </c>
      <c r="D43" s="43" t="s">
        <v>613</v>
      </c>
      <c r="E43" s="43" t="s">
        <v>734</v>
      </c>
      <c r="F43" s="43" t="s">
        <v>838</v>
      </c>
      <c r="G43" s="43" t="s">
        <v>617</v>
      </c>
      <c r="H43" s="43"/>
      <c r="I43" s="43" t="s">
        <v>613</v>
      </c>
      <c r="J43" s="43"/>
      <c r="K43" s="43"/>
      <c r="L43" s="61" t="s">
        <v>71</v>
      </c>
      <c r="M43" s="16"/>
    </row>
    <row r="44" spans="1:13" s="14" customFormat="1" x14ac:dyDescent="0.15">
      <c r="A44" s="34" t="s">
        <v>1014</v>
      </c>
      <c r="B44" s="43">
        <v>1390</v>
      </c>
      <c r="C44" s="43" t="s">
        <v>1475</v>
      </c>
      <c r="D44" s="43" t="s">
        <v>838</v>
      </c>
      <c r="E44" s="43" t="s">
        <v>1054</v>
      </c>
      <c r="F44" s="43"/>
      <c r="G44" s="43" t="s">
        <v>1261</v>
      </c>
      <c r="H44" s="43" t="s">
        <v>1475</v>
      </c>
      <c r="I44" s="43" t="s">
        <v>840</v>
      </c>
      <c r="J44" s="43" t="s">
        <v>1261</v>
      </c>
      <c r="K44" s="43"/>
      <c r="L44" s="61" t="s">
        <v>1141</v>
      </c>
      <c r="M44" s="16"/>
    </row>
    <row r="45" spans="1:13" s="14" customFormat="1" x14ac:dyDescent="0.15">
      <c r="A45" s="34" t="s">
        <v>821</v>
      </c>
      <c r="B45" s="43">
        <v>1551</v>
      </c>
      <c r="C45" s="43" t="s">
        <v>840</v>
      </c>
      <c r="D45" s="43" t="s">
        <v>1262</v>
      </c>
      <c r="E45" s="43" t="s">
        <v>840</v>
      </c>
      <c r="F45" s="43" t="s">
        <v>729</v>
      </c>
      <c r="G45" s="43" t="s">
        <v>1269</v>
      </c>
      <c r="H45" s="43" t="s">
        <v>841</v>
      </c>
      <c r="I45" s="43" t="s">
        <v>838</v>
      </c>
      <c r="J45" s="43" t="s">
        <v>841</v>
      </c>
      <c r="K45" s="43"/>
      <c r="L45" s="61" t="s">
        <v>597</v>
      </c>
      <c r="M45" s="16"/>
    </row>
    <row r="46" spans="1:13" s="14" customFormat="1" x14ac:dyDescent="0.15">
      <c r="A46" s="34" t="s">
        <v>815</v>
      </c>
      <c r="B46" s="43">
        <v>1378</v>
      </c>
      <c r="C46" s="43" t="s">
        <v>1259</v>
      </c>
      <c r="D46" s="43" t="s">
        <v>729</v>
      </c>
      <c r="E46" s="43" t="s">
        <v>1159</v>
      </c>
      <c r="F46" s="43"/>
      <c r="G46" s="43" t="s">
        <v>735</v>
      </c>
      <c r="H46" s="43"/>
      <c r="I46" s="43" t="s">
        <v>1259</v>
      </c>
      <c r="J46" s="43" t="s">
        <v>840</v>
      </c>
      <c r="K46" s="43"/>
      <c r="L46" s="61" t="s">
        <v>1699</v>
      </c>
      <c r="M46" s="16"/>
    </row>
    <row r="47" spans="1:13" s="14" customFormat="1" x14ac:dyDescent="0.15">
      <c r="A47" s="34" t="s">
        <v>555</v>
      </c>
      <c r="B47" s="43">
        <v>1375</v>
      </c>
      <c r="C47" s="43" t="s">
        <v>1162</v>
      </c>
      <c r="D47" s="43" t="s">
        <v>1261</v>
      </c>
      <c r="E47" s="43" t="s">
        <v>1269</v>
      </c>
      <c r="F47" s="43" t="s">
        <v>1268</v>
      </c>
      <c r="G47" s="43" t="s">
        <v>613</v>
      </c>
      <c r="H47" s="43" t="s">
        <v>734</v>
      </c>
      <c r="I47" s="43" t="s">
        <v>43</v>
      </c>
      <c r="J47" s="43" t="s">
        <v>610</v>
      </c>
      <c r="K47" s="43"/>
      <c r="L47" s="33" t="s">
        <v>1140</v>
      </c>
      <c r="M47" s="16"/>
    </row>
    <row r="48" spans="1:13" s="14" customFormat="1" x14ac:dyDescent="0.15">
      <c r="A48" s="34" t="s">
        <v>1134</v>
      </c>
      <c r="B48" s="43">
        <v>1388</v>
      </c>
      <c r="C48" s="43" t="s">
        <v>1051</v>
      </c>
      <c r="D48" s="43"/>
      <c r="E48" s="43" t="s">
        <v>613</v>
      </c>
      <c r="F48" s="43"/>
      <c r="G48" s="43" t="s">
        <v>301</v>
      </c>
      <c r="H48" s="43"/>
      <c r="I48" s="43"/>
      <c r="J48" s="31" t="s">
        <v>1269</v>
      </c>
      <c r="K48" s="43"/>
      <c r="L48" s="61" t="s">
        <v>1484</v>
      </c>
      <c r="M48" s="16"/>
    </row>
    <row r="49" spans="1:23" s="14" customFormat="1" x14ac:dyDescent="0.15">
      <c r="A49" s="65" t="s">
        <v>1271</v>
      </c>
      <c r="B49" s="31">
        <v>1362</v>
      </c>
      <c r="C49" s="43"/>
      <c r="D49" s="43" t="s">
        <v>1051</v>
      </c>
      <c r="E49" s="43"/>
      <c r="F49" s="43" t="s">
        <v>840</v>
      </c>
      <c r="G49" s="43"/>
      <c r="H49" s="43" t="s">
        <v>1259</v>
      </c>
      <c r="I49" s="43" t="s">
        <v>1051</v>
      </c>
      <c r="J49" s="43"/>
      <c r="K49" s="43"/>
      <c r="L49" s="61" t="s">
        <v>15</v>
      </c>
      <c r="M49" s="16"/>
    </row>
    <row r="50" spans="1:23" s="14" customFormat="1" x14ac:dyDescent="0.15">
      <c r="A50" s="65" t="s">
        <v>1800</v>
      </c>
      <c r="B50" s="31">
        <v>1518</v>
      </c>
      <c r="C50" s="43"/>
      <c r="D50" s="43"/>
      <c r="E50" s="43"/>
      <c r="F50" s="43" t="s">
        <v>610</v>
      </c>
      <c r="G50" s="43"/>
      <c r="H50" s="43"/>
      <c r="I50" s="43"/>
      <c r="J50" s="43"/>
      <c r="K50" s="43"/>
      <c r="L50" s="61" t="s">
        <v>424</v>
      </c>
      <c r="M50" s="16"/>
    </row>
    <row r="51" spans="1:23" s="14" customFormat="1" x14ac:dyDescent="0.15">
      <c r="A51" s="65" t="s">
        <v>1676</v>
      </c>
      <c r="B51" s="31">
        <v>1213</v>
      </c>
      <c r="C51" s="43"/>
      <c r="D51" s="43"/>
      <c r="E51" s="43"/>
      <c r="F51" s="43" t="s">
        <v>1051</v>
      </c>
      <c r="G51" s="43"/>
      <c r="H51" s="43" t="s">
        <v>1261</v>
      </c>
      <c r="I51" s="43"/>
      <c r="J51" s="43"/>
      <c r="K51" s="43"/>
      <c r="L51" s="61" t="s">
        <v>418</v>
      </c>
      <c r="M51" s="16"/>
    </row>
    <row r="52" spans="1:23" s="14" customFormat="1" x14ac:dyDescent="0.15">
      <c r="A52" s="65" t="s">
        <v>979</v>
      </c>
      <c r="B52" s="31">
        <v>1080</v>
      </c>
      <c r="C52" s="43"/>
      <c r="D52" s="89"/>
      <c r="E52" s="43"/>
      <c r="F52" s="89"/>
      <c r="G52" s="43"/>
      <c r="H52" s="43" t="s">
        <v>1051</v>
      </c>
      <c r="I52" s="43"/>
      <c r="J52" s="43"/>
      <c r="K52" s="43"/>
      <c r="L52" s="61" t="s">
        <v>424</v>
      </c>
      <c r="M52" s="16"/>
    </row>
    <row r="53" spans="1:23" s="14" customFormat="1" x14ac:dyDescent="0.15">
      <c r="A53" s="65" t="s">
        <v>1449</v>
      </c>
      <c r="B53" s="31"/>
      <c r="C53" s="43"/>
      <c r="D53" s="43"/>
      <c r="E53" s="43"/>
      <c r="F53" s="43"/>
      <c r="G53" s="43"/>
      <c r="H53" s="43"/>
      <c r="I53" s="43"/>
      <c r="J53" s="43" t="s">
        <v>1051</v>
      </c>
      <c r="K53" s="43"/>
      <c r="L53" s="61" t="s">
        <v>424</v>
      </c>
      <c r="M53" s="16"/>
    </row>
    <row r="54" spans="1:23" s="14" customFormat="1" x14ac:dyDescent="0.15">
      <c r="A54" s="79"/>
      <c r="B54" s="37"/>
      <c r="C54" s="53"/>
      <c r="D54" s="53"/>
      <c r="E54" s="53"/>
      <c r="F54" s="53"/>
      <c r="G54" s="53"/>
      <c r="H54" s="53"/>
      <c r="I54" s="53"/>
      <c r="J54" s="53"/>
      <c r="K54" s="53"/>
      <c r="L54" s="67" t="s">
        <v>1450</v>
      </c>
      <c r="M54" s="16"/>
    </row>
    <row r="55" spans="1:23" ht="16" x14ac:dyDescent="0.2">
      <c r="A55" s="25" t="s">
        <v>557</v>
      </c>
      <c r="B55" s="71"/>
      <c r="C55" s="105" t="s">
        <v>1455</v>
      </c>
      <c r="D55" s="105" t="s">
        <v>2130</v>
      </c>
      <c r="E55" s="26" t="s">
        <v>1455</v>
      </c>
      <c r="F55" s="26" t="s">
        <v>920</v>
      </c>
      <c r="G55" s="26" t="s">
        <v>1454</v>
      </c>
      <c r="H55" s="26" t="s">
        <v>1454</v>
      </c>
      <c r="I55" s="26" t="s">
        <v>2129</v>
      </c>
      <c r="J55" s="26"/>
      <c r="K55" s="26"/>
      <c r="L55" s="59" t="s">
        <v>1451</v>
      </c>
      <c r="M55" s="19"/>
    </row>
    <row r="56" spans="1:23" s="3" customFormat="1" x14ac:dyDescent="0.15">
      <c r="A56" s="34"/>
      <c r="B56" s="29"/>
      <c r="C56" s="29" t="s">
        <v>105</v>
      </c>
      <c r="D56" s="29" t="s">
        <v>969</v>
      </c>
      <c r="E56" s="29" t="s">
        <v>502</v>
      </c>
      <c r="F56" s="29" t="s">
        <v>406</v>
      </c>
      <c r="G56" s="29" t="s">
        <v>1452</v>
      </c>
      <c r="H56" s="29" t="s">
        <v>1155</v>
      </c>
      <c r="I56" s="29" t="s">
        <v>803</v>
      </c>
      <c r="J56" s="29"/>
      <c r="K56" s="29"/>
      <c r="L56" s="30" t="s">
        <v>826</v>
      </c>
      <c r="M56" s="19"/>
    </row>
    <row r="57" spans="1:23" s="14" customFormat="1" x14ac:dyDescent="0.15">
      <c r="A57" s="65"/>
      <c r="B57" s="48"/>
      <c r="C57" s="43" t="s">
        <v>1887</v>
      </c>
      <c r="D57" s="43" t="s">
        <v>1221</v>
      </c>
      <c r="E57" s="43" t="s">
        <v>1222</v>
      </c>
      <c r="F57" s="43" t="s">
        <v>1002</v>
      </c>
      <c r="G57" s="43" t="s">
        <v>1888</v>
      </c>
      <c r="H57" s="43" t="s">
        <v>1004</v>
      </c>
      <c r="I57" s="43" t="s">
        <v>1448</v>
      </c>
      <c r="J57" s="43"/>
      <c r="K57" s="43"/>
      <c r="L57" s="44"/>
      <c r="M57" s="16"/>
    </row>
    <row r="58" spans="1:23" x14ac:dyDescent="0.15">
      <c r="A58" s="34" t="s">
        <v>994</v>
      </c>
      <c r="B58" s="43"/>
      <c r="C58" s="31" t="s">
        <v>41</v>
      </c>
      <c r="D58" s="31" t="s">
        <v>610</v>
      </c>
      <c r="E58" s="31" t="s">
        <v>41</v>
      </c>
      <c r="F58" s="31" t="s">
        <v>610</v>
      </c>
      <c r="G58" s="31" t="s">
        <v>610</v>
      </c>
      <c r="H58" s="31" t="s">
        <v>610</v>
      </c>
      <c r="I58" s="31" t="s">
        <v>41</v>
      </c>
      <c r="J58" s="31"/>
      <c r="K58" s="31"/>
      <c r="L58" s="61" t="s">
        <v>1141</v>
      </c>
      <c r="M58" s="7"/>
    </row>
    <row r="59" spans="1:23" x14ac:dyDescent="0.15">
      <c r="A59" s="34" t="s">
        <v>785</v>
      </c>
      <c r="B59" s="43"/>
      <c r="C59" s="31" t="s">
        <v>43</v>
      </c>
      <c r="D59" s="31" t="s">
        <v>43</v>
      </c>
      <c r="E59" s="31" t="s">
        <v>43</v>
      </c>
      <c r="F59" s="31" t="s">
        <v>43</v>
      </c>
      <c r="G59" s="31" t="s">
        <v>734</v>
      </c>
      <c r="H59" s="31" t="s">
        <v>734</v>
      </c>
      <c r="I59" s="31" t="s">
        <v>43</v>
      </c>
      <c r="J59" s="31"/>
      <c r="K59" s="31"/>
      <c r="L59" s="33" t="s">
        <v>1586</v>
      </c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34" t="s">
        <v>2098</v>
      </c>
      <c r="B60" s="43"/>
      <c r="C60" s="31" t="s">
        <v>613</v>
      </c>
      <c r="D60" s="43" t="s">
        <v>1268</v>
      </c>
      <c r="E60" s="31" t="s">
        <v>613</v>
      </c>
      <c r="F60" s="31" t="s">
        <v>1268</v>
      </c>
      <c r="G60" s="31" t="s">
        <v>613</v>
      </c>
      <c r="H60" s="31" t="s">
        <v>613</v>
      </c>
      <c r="I60" s="31" t="s">
        <v>1268</v>
      </c>
      <c r="J60" s="31"/>
      <c r="K60" s="31"/>
      <c r="L60" s="61" t="s">
        <v>392</v>
      </c>
      <c r="M60" s="7"/>
    </row>
    <row r="61" spans="1:23" x14ac:dyDescent="0.15">
      <c r="A61" s="34" t="s">
        <v>1890</v>
      </c>
      <c r="B61" s="43"/>
      <c r="C61" s="31"/>
      <c r="D61" s="31" t="s">
        <v>1475</v>
      </c>
      <c r="E61" s="31" t="s">
        <v>838</v>
      </c>
      <c r="F61" s="31" t="s">
        <v>838</v>
      </c>
      <c r="G61" s="31" t="s">
        <v>838</v>
      </c>
      <c r="H61" s="31" t="s">
        <v>838</v>
      </c>
      <c r="I61" s="31"/>
      <c r="J61" s="31"/>
      <c r="K61" s="31"/>
      <c r="L61" s="61" t="s">
        <v>273</v>
      </c>
      <c r="M61" s="7"/>
    </row>
    <row r="62" spans="1:23" x14ac:dyDescent="0.15">
      <c r="A62" s="65" t="s">
        <v>787</v>
      </c>
      <c r="B62" s="31"/>
      <c r="C62" s="31" t="s">
        <v>838</v>
      </c>
      <c r="D62" s="31"/>
      <c r="E62" s="31"/>
      <c r="F62" s="31"/>
      <c r="G62" s="31"/>
      <c r="H62" s="31"/>
      <c r="I62" s="31"/>
      <c r="J62" s="31"/>
      <c r="K62" s="31"/>
      <c r="L62" s="61" t="s">
        <v>24</v>
      </c>
      <c r="M62" s="12"/>
    </row>
    <row r="63" spans="1:23" s="14" customFormat="1" x14ac:dyDescent="0.15">
      <c r="A63" s="65" t="s">
        <v>1891</v>
      </c>
      <c r="B63" s="31"/>
      <c r="C63" s="50"/>
      <c r="D63" s="50"/>
      <c r="E63" s="50"/>
      <c r="F63" s="43"/>
      <c r="G63" s="50"/>
      <c r="H63" s="50"/>
      <c r="I63" s="50" t="s">
        <v>838</v>
      </c>
      <c r="J63" s="50"/>
      <c r="K63" s="50"/>
      <c r="L63" s="75" t="s">
        <v>24</v>
      </c>
    </row>
    <row r="64" spans="1:23" s="14" customFormat="1" x14ac:dyDescent="0.15">
      <c r="A64" s="79"/>
      <c r="B64" s="83"/>
      <c r="C64" s="110"/>
      <c r="D64" s="110"/>
      <c r="E64" s="110"/>
      <c r="F64" s="53"/>
      <c r="G64" s="110"/>
      <c r="H64" s="110"/>
      <c r="I64" s="110"/>
      <c r="J64" s="110"/>
      <c r="K64" s="110"/>
      <c r="L64" s="102" t="s">
        <v>1892</v>
      </c>
    </row>
    <row r="65" spans="1:20" ht="16" x14ac:dyDescent="0.2">
      <c r="A65" s="1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9"/>
      <c r="N65" s="2"/>
      <c r="O65" s="2"/>
      <c r="P65" s="2"/>
      <c r="Q65" s="2"/>
      <c r="R65" s="2"/>
      <c r="S65" s="2"/>
      <c r="T65" s="2"/>
    </row>
    <row r="66" spans="1:20" s="3" customFormat="1" x14ac:dyDescent="0.15">
      <c r="B66" s="55"/>
      <c r="C66" s="4"/>
      <c r="D66" s="116"/>
      <c r="E66" s="116"/>
      <c r="F66" s="116"/>
      <c r="G66" s="116"/>
      <c r="H66" s="116"/>
      <c r="I66" s="116"/>
      <c r="J66" s="116"/>
      <c r="K66" s="116"/>
      <c r="L66" s="116"/>
      <c r="M66" s="20"/>
      <c r="N66" s="4"/>
      <c r="O66" s="4"/>
      <c r="P66" s="4"/>
      <c r="Q66" s="4"/>
      <c r="R66" s="4"/>
      <c r="S66" s="4"/>
      <c r="T66" s="4"/>
    </row>
    <row r="67" spans="1:20" x14ac:dyDescent="0.15">
      <c r="A67" s="3"/>
      <c r="B67" s="15"/>
      <c r="C67" s="2"/>
      <c r="D67" s="5"/>
      <c r="E67" s="5"/>
      <c r="F67" s="5"/>
      <c r="G67" s="5"/>
      <c r="H67" s="5"/>
      <c r="I67" s="5"/>
      <c r="J67" s="5"/>
      <c r="K67" s="5"/>
      <c r="L67" s="5"/>
      <c r="M67" s="9"/>
      <c r="N67" s="2"/>
      <c r="O67" s="2"/>
      <c r="P67" s="2"/>
      <c r="Q67" s="2"/>
      <c r="R67" s="2"/>
      <c r="S67" s="2"/>
      <c r="T67" s="2"/>
    </row>
    <row r="68" spans="1:20" x14ac:dyDescent="0.15">
      <c r="A68" s="3"/>
      <c r="B68" s="15"/>
      <c r="C68" s="2"/>
      <c r="D68" s="5"/>
      <c r="E68" s="5"/>
      <c r="F68" s="5"/>
      <c r="G68" s="5"/>
      <c r="H68" s="5"/>
      <c r="I68" s="5"/>
      <c r="J68" s="5"/>
      <c r="K68" s="5"/>
      <c r="L68" s="9"/>
      <c r="M68" s="7"/>
      <c r="N68" s="2"/>
      <c r="O68" s="2"/>
      <c r="P68" s="2"/>
      <c r="Q68" s="2"/>
      <c r="R68" s="2"/>
      <c r="S68" s="2"/>
      <c r="T68" s="2"/>
    </row>
    <row r="69" spans="1:20" x14ac:dyDescent="0.15">
      <c r="A69" s="3"/>
      <c r="B69" s="15"/>
      <c r="C69" s="2"/>
      <c r="D69" s="5"/>
      <c r="E69" s="5"/>
      <c r="F69" s="5"/>
      <c r="G69" s="5"/>
      <c r="H69" s="5"/>
      <c r="I69" s="5"/>
      <c r="J69" s="5"/>
      <c r="K69" s="5"/>
      <c r="L69" s="78"/>
      <c r="M69" s="9"/>
    </row>
    <row r="70" spans="1:20" x14ac:dyDescent="0.15">
      <c r="A70" s="3"/>
      <c r="B70" s="15"/>
      <c r="C70" s="2"/>
      <c r="D70" s="5"/>
      <c r="E70" s="5"/>
      <c r="F70" s="5"/>
      <c r="G70" s="5"/>
      <c r="H70" s="5"/>
      <c r="I70" s="5"/>
      <c r="J70" s="5"/>
      <c r="K70" s="5"/>
      <c r="L70" s="78"/>
      <c r="M70" s="9"/>
    </row>
    <row r="71" spans="1:20" x14ac:dyDescent="0.15">
      <c r="A71" s="3"/>
      <c r="B71" s="15"/>
      <c r="C71" s="2"/>
      <c r="D71" s="5"/>
      <c r="E71" s="5"/>
      <c r="F71" s="5"/>
      <c r="G71" s="5"/>
      <c r="H71" s="5"/>
      <c r="I71" s="5"/>
      <c r="J71" s="5"/>
      <c r="K71" s="5"/>
      <c r="L71" s="78"/>
      <c r="M71" s="9"/>
    </row>
    <row r="72" spans="1:20" x14ac:dyDescent="0.15">
      <c r="A72" s="14"/>
      <c r="B72" s="15"/>
      <c r="C72" s="2"/>
      <c r="D72" s="5"/>
      <c r="E72" s="5"/>
      <c r="F72" s="5"/>
      <c r="G72" s="5"/>
      <c r="H72" s="5"/>
      <c r="I72" s="5"/>
      <c r="J72" s="5"/>
      <c r="K72" s="5"/>
      <c r="L72" s="78"/>
      <c r="M72" s="9"/>
    </row>
    <row r="73" spans="1:20" x14ac:dyDescent="0.15">
      <c r="B73" s="4"/>
      <c r="C73" s="2"/>
      <c r="D73" s="2"/>
      <c r="E73" s="2"/>
      <c r="F73" s="2"/>
      <c r="G73" s="2"/>
      <c r="H73" s="2"/>
      <c r="I73" s="2"/>
      <c r="J73" s="2"/>
      <c r="K73" s="2"/>
      <c r="L73" s="12"/>
      <c r="M73" s="12"/>
    </row>
    <row r="74" spans="1:20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20" x14ac:dyDescent="0.1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20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20" x14ac:dyDescent="0.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20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 x14ac:dyDescent="0.15">
      <c r="B79" s="15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1992-1993</oddHeader>
  </headerFooter>
  <rowBreaks count="1" manualBreakCount="1">
    <brk id="38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W81"/>
  <sheetViews>
    <sheetView workbookViewId="0">
      <pane xSplit="1" topLeftCell="B1" activePane="topRight" state="frozen"/>
      <selection activeCell="A29" sqref="A29"/>
      <selection pane="topRight" activeCell="M27" sqref="M27"/>
    </sheetView>
  </sheetViews>
  <sheetFormatPr baseColWidth="10" defaultColWidth="8.83203125" defaultRowHeight="13" x14ac:dyDescent="0.15"/>
  <cols>
    <col min="1" max="1" width="20.5" customWidth="1"/>
    <col min="2" max="2" width="6.5" customWidth="1"/>
    <col min="3" max="3" width="13.6640625" customWidth="1"/>
    <col min="4" max="4" width="17" customWidth="1"/>
    <col min="5" max="5" width="15" customWidth="1"/>
    <col min="6" max="6" width="17.1640625" customWidth="1"/>
    <col min="7" max="7" width="14.83203125" customWidth="1"/>
    <col min="8" max="8" width="18.1640625" customWidth="1"/>
    <col min="9" max="9" width="14.5" customWidth="1"/>
    <col min="10" max="10" width="14.83203125" customWidth="1"/>
    <col min="11" max="11" width="13.6640625" customWidth="1"/>
    <col min="12" max="12" width="8" customWidth="1"/>
    <col min="13" max="13" width="8.33203125" customWidth="1"/>
  </cols>
  <sheetData>
    <row r="1" spans="1:16" ht="16" x14ac:dyDescent="0.2">
      <c r="A1" s="120" t="s">
        <v>756</v>
      </c>
      <c r="B1" s="87"/>
      <c r="C1" s="26" t="s">
        <v>1499</v>
      </c>
      <c r="D1" s="26" t="s">
        <v>1500</v>
      </c>
      <c r="E1" s="26" t="s">
        <v>1501</v>
      </c>
      <c r="F1" s="26" t="s">
        <v>1500</v>
      </c>
      <c r="G1" s="26" t="s">
        <v>1501</v>
      </c>
      <c r="H1" s="26" t="s">
        <v>1565</v>
      </c>
      <c r="I1" s="26" t="s">
        <v>356</v>
      </c>
      <c r="J1" s="26" t="s">
        <v>257</v>
      </c>
      <c r="K1" s="26" t="s">
        <v>769</v>
      </c>
      <c r="L1" s="27" t="s">
        <v>1893</v>
      </c>
      <c r="M1" s="2"/>
      <c r="N1" s="2"/>
      <c r="O1" s="2"/>
      <c r="P1" s="2"/>
    </row>
    <row r="2" spans="1:16" s="3" customFormat="1" x14ac:dyDescent="0.15">
      <c r="A2" s="34"/>
      <c r="B2" s="29" t="s">
        <v>790</v>
      </c>
      <c r="C2" s="29" t="s">
        <v>657</v>
      </c>
      <c r="D2" s="29" t="s">
        <v>343</v>
      </c>
      <c r="E2" s="29" t="s">
        <v>105</v>
      </c>
      <c r="F2" s="29" t="s">
        <v>866</v>
      </c>
      <c r="G2" s="29" t="s">
        <v>1462</v>
      </c>
      <c r="H2" s="29" t="s">
        <v>215</v>
      </c>
      <c r="I2" s="29" t="s">
        <v>911</v>
      </c>
      <c r="J2" s="29" t="s">
        <v>871</v>
      </c>
      <c r="K2" s="103" t="s">
        <v>227</v>
      </c>
      <c r="L2" s="30" t="s">
        <v>826</v>
      </c>
      <c r="M2" s="4"/>
    </row>
    <row r="3" spans="1:16" x14ac:dyDescent="0.15">
      <c r="A3" s="28"/>
      <c r="B3" s="48">
        <f>SUM(B4:B11)/8</f>
        <v>1843.625</v>
      </c>
      <c r="C3" s="82" t="s">
        <v>1680</v>
      </c>
      <c r="D3" s="31" t="s">
        <v>1681</v>
      </c>
      <c r="E3" s="31" t="s">
        <v>1682</v>
      </c>
      <c r="F3" s="121" t="s">
        <v>1686</v>
      </c>
      <c r="G3" s="31" t="s">
        <v>1687</v>
      </c>
      <c r="H3" s="31" t="s">
        <v>1905</v>
      </c>
      <c r="I3" s="31" t="s">
        <v>1906</v>
      </c>
      <c r="J3" s="82" t="s">
        <v>1907</v>
      </c>
      <c r="K3" s="32" t="s">
        <v>1908</v>
      </c>
      <c r="L3" s="33"/>
      <c r="M3" s="4"/>
    </row>
    <row r="4" spans="1:16" x14ac:dyDescent="0.15">
      <c r="A4" s="34" t="s">
        <v>1217</v>
      </c>
      <c r="B4" s="43">
        <v>1967</v>
      </c>
      <c r="C4" s="31" t="s">
        <v>41</v>
      </c>
      <c r="D4" s="31" t="s">
        <v>41</v>
      </c>
      <c r="E4" s="31" t="s">
        <v>1481</v>
      </c>
      <c r="F4" s="29"/>
      <c r="G4" s="31" t="s">
        <v>610</v>
      </c>
      <c r="H4" s="31" t="s">
        <v>1481</v>
      </c>
      <c r="I4" s="31" t="s">
        <v>610</v>
      </c>
      <c r="J4" s="31" t="s">
        <v>610</v>
      </c>
      <c r="K4" s="31" t="s">
        <v>610</v>
      </c>
      <c r="L4" s="61" t="s">
        <v>1035</v>
      </c>
      <c r="M4" s="19"/>
    </row>
    <row r="5" spans="1:16" x14ac:dyDescent="0.15">
      <c r="A5" s="34" t="s">
        <v>1811</v>
      </c>
      <c r="B5" s="43">
        <v>1997</v>
      </c>
      <c r="C5" s="31" t="s">
        <v>43</v>
      </c>
      <c r="D5" s="31"/>
      <c r="E5" s="31"/>
      <c r="F5" s="31"/>
      <c r="G5" s="31"/>
      <c r="H5" s="31"/>
      <c r="I5" s="31"/>
      <c r="J5" s="31" t="s">
        <v>43</v>
      </c>
      <c r="K5" s="31" t="s">
        <v>617</v>
      </c>
      <c r="L5" s="61" t="s">
        <v>1701</v>
      </c>
      <c r="M5" s="7"/>
    </row>
    <row r="6" spans="1:16" x14ac:dyDescent="0.15">
      <c r="A6" s="34" t="s">
        <v>68</v>
      </c>
      <c r="B6" s="43">
        <v>1954</v>
      </c>
      <c r="C6" s="31" t="s">
        <v>1268</v>
      </c>
      <c r="D6" s="31" t="s">
        <v>617</v>
      </c>
      <c r="E6" s="31" t="s">
        <v>734</v>
      </c>
      <c r="F6" s="31" t="s">
        <v>610</v>
      </c>
      <c r="G6" s="31" t="s">
        <v>43</v>
      </c>
      <c r="H6" s="31" t="s">
        <v>43</v>
      </c>
      <c r="I6" s="31" t="s">
        <v>734</v>
      </c>
      <c r="J6" s="31" t="s">
        <v>841</v>
      </c>
      <c r="K6" s="31" t="s">
        <v>1268</v>
      </c>
      <c r="L6" s="61" t="s">
        <v>654</v>
      </c>
      <c r="M6" s="7"/>
    </row>
    <row r="7" spans="1:16" x14ac:dyDescent="0.15">
      <c r="A7" s="34" t="s">
        <v>967</v>
      </c>
      <c r="B7" s="43">
        <v>1870</v>
      </c>
      <c r="C7" s="31" t="s">
        <v>838</v>
      </c>
      <c r="D7" s="31" t="s">
        <v>1268</v>
      </c>
      <c r="E7" s="31" t="s">
        <v>1268</v>
      </c>
      <c r="F7" s="31" t="s">
        <v>617</v>
      </c>
      <c r="G7" s="31" t="s">
        <v>613</v>
      </c>
      <c r="H7" s="31" t="s">
        <v>1268</v>
      </c>
      <c r="I7" s="31" t="s">
        <v>1268</v>
      </c>
      <c r="J7" s="31" t="s">
        <v>1269</v>
      </c>
      <c r="K7" s="31" t="s">
        <v>1475</v>
      </c>
      <c r="L7" s="61" t="s">
        <v>712</v>
      </c>
      <c r="M7" s="7"/>
    </row>
    <row r="8" spans="1:16" x14ac:dyDescent="0.15">
      <c r="A8" s="34" t="s">
        <v>179</v>
      </c>
      <c r="B8" s="43">
        <v>1750</v>
      </c>
      <c r="C8" s="31" t="s">
        <v>1483</v>
      </c>
      <c r="D8" s="31" t="s">
        <v>838</v>
      </c>
      <c r="E8" s="31" t="s">
        <v>1475</v>
      </c>
      <c r="F8" s="31" t="s">
        <v>613</v>
      </c>
      <c r="G8" s="31"/>
      <c r="H8" s="43" t="s">
        <v>1475</v>
      </c>
      <c r="I8" s="31"/>
      <c r="J8" s="31"/>
      <c r="K8" s="31" t="s">
        <v>840</v>
      </c>
      <c r="L8" s="61" t="s">
        <v>302</v>
      </c>
      <c r="M8" s="7"/>
    </row>
    <row r="9" spans="1:16" x14ac:dyDescent="0.15">
      <c r="A9" s="34" t="s">
        <v>106</v>
      </c>
      <c r="B9" s="43">
        <v>1759</v>
      </c>
      <c r="C9" s="31" t="s">
        <v>729</v>
      </c>
      <c r="D9" s="31"/>
      <c r="E9" s="31" t="s">
        <v>1262</v>
      </c>
      <c r="F9" s="31" t="s">
        <v>838</v>
      </c>
      <c r="G9" s="31"/>
      <c r="H9" s="31" t="s">
        <v>1483</v>
      </c>
      <c r="I9" s="31"/>
      <c r="J9" s="31" t="s">
        <v>840</v>
      </c>
      <c r="K9" s="31"/>
      <c r="L9" s="61" t="s">
        <v>1050</v>
      </c>
      <c r="M9" s="7"/>
    </row>
    <row r="10" spans="1:16" x14ac:dyDescent="0.15">
      <c r="A10" s="34" t="s">
        <v>1079</v>
      </c>
      <c r="B10" s="43">
        <v>1728</v>
      </c>
      <c r="C10" s="31"/>
      <c r="D10" s="31" t="s">
        <v>1262</v>
      </c>
      <c r="E10" s="31" t="s">
        <v>729</v>
      </c>
      <c r="F10" s="31" t="s">
        <v>1262</v>
      </c>
      <c r="G10" s="43" t="s">
        <v>1475</v>
      </c>
      <c r="H10" s="31" t="s">
        <v>1259</v>
      </c>
      <c r="I10" s="31" t="s">
        <v>1475</v>
      </c>
      <c r="J10" s="31" t="s">
        <v>1259</v>
      </c>
      <c r="K10" s="31" t="s">
        <v>1259</v>
      </c>
      <c r="L10" s="33" t="s">
        <v>1923</v>
      </c>
      <c r="M10" s="7"/>
    </row>
    <row r="11" spans="1:16" x14ac:dyDescent="0.15">
      <c r="A11" s="34" t="s">
        <v>347</v>
      </c>
      <c r="B11" s="43">
        <v>1724</v>
      </c>
      <c r="C11" s="31" t="s">
        <v>1261</v>
      </c>
      <c r="D11" s="31" t="s">
        <v>735</v>
      </c>
      <c r="E11" s="31" t="s">
        <v>1054</v>
      </c>
      <c r="F11" s="31" t="s">
        <v>1259</v>
      </c>
      <c r="G11" s="31" t="s">
        <v>1262</v>
      </c>
      <c r="H11" s="31" t="s">
        <v>1162</v>
      </c>
      <c r="I11" s="31" t="s">
        <v>1262</v>
      </c>
      <c r="J11" s="31" t="s">
        <v>1261</v>
      </c>
      <c r="K11" s="31" t="s">
        <v>1261</v>
      </c>
      <c r="L11" s="61" t="s">
        <v>245</v>
      </c>
      <c r="M11" s="7"/>
    </row>
    <row r="12" spans="1:16" x14ac:dyDescent="0.15">
      <c r="A12" s="65" t="s">
        <v>1800</v>
      </c>
      <c r="B12" s="31">
        <v>1689</v>
      </c>
      <c r="C12" s="31" t="s">
        <v>1159</v>
      </c>
      <c r="D12" s="31" t="s">
        <v>1162</v>
      </c>
      <c r="E12" s="31" t="s">
        <v>1159</v>
      </c>
      <c r="F12" s="31"/>
      <c r="G12" s="31"/>
      <c r="H12" s="31"/>
      <c r="I12" s="31"/>
      <c r="J12" s="31"/>
      <c r="K12" s="31"/>
      <c r="L12" s="61" t="s">
        <v>847</v>
      </c>
      <c r="M12" s="7"/>
    </row>
    <row r="13" spans="1:16" x14ac:dyDescent="0.15">
      <c r="A13" s="65" t="s">
        <v>196</v>
      </c>
      <c r="B13" s="31">
        <v>1620</v>
      </c>
      <c r="C13" s="31"/>
      <c r="D13" s="31" t="s">
        <v>301</v>
      </c>
      <c r="E13" s="31"/>
      <c r="F13" s="31"/>
      <c r="G13" s="31"/>
      <c r="H13" s="31"/>
      <c r="I13" s="31"/>
      <c r="J13" s="89"/>
      <c r="K13" s="31"/>
      <c r="L13" s="61" t="s">
        <v>24</v>
      </c>
      <c r="M13" s="7"/>
    </row>
    <row r="14" spans="1:16" x14ac:dyDescent="0.15">
      <c r="A14" s="65" t="s">
        <v>624</v>
      </c>
      <c r="B14" s="31">
        <v>1645</v>
      </c>
      <c r="C14" s="31"/>
      <c r="D14" s="31"/>
      <c r="E14" s="31"/>
      <c r="F14" s="31" t="s">
        <v>1054</v>
      </c>
      <c r="G14" s="43" t="s">
        <v>1054</v>
      </c>
      <c r="H14" s="31" t="s">
        <v>1051</v>
      </c>
      <c r="I14" s="31"/>
      <c r="J14" s="31"/>
      <c r="K14" s="31"/>
      <c r="L14" s="61" t="s">
        <v>1380</v>
      </c>
      <c r="M14" s="7"/>
    </row>
    <row r="15" spans="1:16" x14ac:dyDescent="0.15">
      <c r="A15" s="65" t="s">
        <v>816</v>
      </c>
      <c r="B15" s="31">
        <v>1576</v>
      </c>
      <c r="C15" s="31"/>
      <c r="D15" s="31"/>
      <c r="E15" s="31"/>
      <c r="F15" s="31" t="s">
        <v>301</v>
      </c>
      <c r="G15" s="43" t="s">
        <v>1159</v>
      </c>
      <c r="H15" s="31"/>
      <c r="I15" s="31"/>
      <c r="J15" s="31"/>
      <c r="K15" s="31"/>
      <c r="L15" s="61" t="s">
        <v>1069</v>
      </c>
      <c r="M15" s="7"/>
    </row>
    <row r="16" spans="1:16" x14ac:dyDescent="0.15">
      <c r="A16" s="65" t="s">
        <v>609</v>
      </c>
      <c r="B16" s="31">
        <v>1680</v>
      </c>
      <c r="C16" s="31"/>
      <c r="D16" s="31"/>
      <c r="E16" s="31"/>
      <c r="F16" s="31"/>
      <c r="G16" s="31" t="s">
        <v>729</v>
      </c>
      <c r="H16" s="31"/>
      <c r="I16" s="31"/>
      <c r="J16" s="31" t="s">
        <v>301</v>
      </c>
      <c r="K16" s="31"/>
      <c r="L16" s="61" t="s">
        <v>1274</v>
      </c>
      <c r="M16" s="16"/>
    </row>
    <row r="17" spans="1:13" x14ac:dyDescent="0.15">
      <c r="A17" s="100" t="s">
        <v>555</v>
      </c>
      <c r="B17" s="31">
        <v>1564</v>
      </c>
      <c r="C17" s="31"/>
      <c r="D17" s="31"/>
      <c r="E17" s="31"/>
      <c r="F17" s="31"/>
      <c r="G17" s="31"/>
      <c r="H17" s="31"/>
      <c r="I17" s="31" t="s">
        <v>1259</v>
      </c>
      <c r="J17" s="31"/>
      <c r="K17" s="31" t="s">
        <v>1051</v>
      </c>
      <c r="L17" s="61" t="s">
        <v>418</v>
      </c>
      <c r="M17" s="16"/>
    </row>
    <row r="18" spans="1:13" x14ac:dyDescent="0.15">
      <c r="A18" s="65" t="s">
        <v>17</v>
      </c>
      <c r="B18" s="31">
        <v>1524</v>
      </c>
      <c r="C18" s="31"/>
      <c r="D18" s="31"/>
      <c r="E18" s="31"/>
      <c r="F18" s="31"/>
      <c r="G18" s="31"/>
      <c r="H18" s="31"/>
      <c r="I18" s="31" t="s">
        <v>1261</v>
      </c>
      <c r="J18" s="31"/>
      <c r="K18" s="31"/>
      <c r="L18" s="61" t="s">
        <v>424</v>
      </c>
      <c r="M18" s="16"/>
    </row>
    <row r="19" spans="1:13" x14ac:dyDescent="0.15">
      <c r="A19" s="65" t="s">
        <v>1147</v>
      </c>
      <c r="B19" s="31">
        <v>1511</v>
      </c>
      <c r="C19" s="31"/>
      <c r="D19" s="31"/>
      <c r="E19" s="31"/>
      <c r="F19" s="31"/>
      <c r="G19" s="31"/>
      <c r="H19" s="31"/>
      <c r="I19" s="31" t="s">
        <v>1051</v>
      </c>
      <c r="J19" s="31"/>
      <c r="K19" s="31"/>
      <c r="L19" s="61" t="s">
        <v>424</v>
      </c>
      <c r="M19" s="16"/>
    </row>
    <row r="20" spans="1:13" x14ac:dyDescent="0.15">
      <c r="A20" s="7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67" t="s">
        <v>907</v>
      </c>
      <c r="M20" s="16"/>
    </row>
    <row r="21" spans="1:13" s="14" customFormat="1" ht="16" x14ac:dyDescent="0.2">
      <c r="A21" s="120" t="s">
        <v>2324</v>
      </c>
      <c r="B21" s="71"/>
      <c r="C21" s="26" t="s">
        <v>1565</v>
      </c>
      <c r="D21" s="26" t="s">
        <v>256</v>
      </c>
      <c r="E21" s="26" t="s">
        <v>257</v>
      </c>
      <c r="F21" s="26" t="s">
        <v>256</v>
      </c>
      <c r="G21" s="26" t="s">
        <v>1499</v>
      </c>
      <c r="H21" s="26" t="s">
        <v>1500</v>
      </c>
      <c r="I21" s="26" t="s">
        <v>257</v>
      </c>
      <c r="J21" s="26" t="s">
        <v>1498</v>
      </c>
      <c r="K21" s="105" t="s">
        <v>1500</v>
      </c>
      <c r="L21" s="112" t="s">
        <v>2325</v>
      </c>
      <c r="M21" s="15"/>
    </row>
    <row r="22" spans="1:13" s="3" customFormat="1" x14ac:dyDescent="0.15">
      <c r="A22" s="34"/>
      <c r="B22" s="29" t="s">
        <v>790</v>
      </c>
      <c r="C22" s="29" t="s">
        <v>804</v>
      </c>
      <c r="D22" s="29" t="s">
        <v>573</v>
      </c>
      <c r="E22" s="29" t="s">
        <v>2326</v>
      </c>
      <c r="F22" s="29" t="s">
        <v>244</v>
      </c>
      <c r="G22" s="29" t="s">
        <v>837</v>
      </c>
      <c r="H22" s="29" t="s">
        <v>503</v>
      </c>
      <c r="I22" s="29" t="s">
        <v>1281</v>
      </c>
      <c r="J22" s="29" t="s">
        <v>30</v>
      </c>
      <c r="K22" s="29" t="s">
        <v>823</v>
      </c>
      <c r="L22" s="30" t="s">
        <v>826</v>
      </c>
      <c r="M22" s="4"/>
    </row>
    <row r="23" spans="1:13" x14ac:dyDescent="0.15">
      <c r="A23" s="65"/>
      <c r="B23" s="48">
        <f>SUM(B24:B31)/8</f>
        <v>1601.125</v>
      </c>
      <c r="C23" s="68" t="s">
        <v>2327</v>
      </c>
      <c r="D23" s="31" t="s">
        <v>2323</v>
      </c>
      <c r="E23" s="31" t="s">
        <v>2509</v>
      </c>
      <c r="F23" s="32" t="s">
        <v>2333</v>
      </c>
      <c r="G23" s="32" t="s">
        <v>2334</v>
      </c>
      <c r="H23" s="32" t="s">
        <v>2335</v>
      </c>
      <c r="I23" s="32" t="s">
        <v>2336</v>
      </c>
      <c r="J23" s="32" t="s">
        <v>2133</v>
      </c>
      <c r="K23" s="32" t="s">
        <v>2134</v>
      </c>
      <c r="L23" s="64"/>
      <c r="M23" s="7"/>
    </row>
    <row r="24" spans="1:13" x14ac:dyDescent="0.15">
      <c r="A24" s="34" t="s">
        <v>1800</v>
      </c>
      <c r="B24" s="43">
        <v>1689</v>
      </c>
      <c r="C24" s="31" t="s">
        <v>610</v>
      </c>
      <c r="D24" s="43" t="s">
        <v>41</v>
      </c>
      <c r="E24" s="31" t="s">
        <v>610</v>
      </c>
      <c r="F24" s="31"/>
      <c r="G24" s="31"/>
      <c r="H24" s="31"/>
      <c r="I24" s="31"/>
      <c r="J24" s="31"/>
      <c r="K24" s="69" t="s">
        <v>1705</v>
      </c>
      <c r="L24" s="61" t="s">
        <v>178</v>
      </c>
      <c r="M24" s="7"/>
    </row>
    <row r="25" spans="1:13" x14ac:dyDescent="0.15">
      <c r="A25" s="34" t="s">
        <v>609</v>
      </c>
      <c r="B25" s="43">
        <v>1680</v>
      </c>
      <c r="C25" s="31" t="s">
        <v>43</v>
      </c>
      <c r="D25" s="31" t="s">
        <v>617</v>
      </c>
      <c r="E25" s="31" t="s">
        <v>43</v>
      </c>
      <c r="F25" s="31" t="s">
        <v>41</v>
      </c>
      <c r="G25" s="31" t="s">
        <v>1481</v>
      </c>
      <c r="H25" s="31" t="s">
        <v>41</v>
      </c>
      <c r="I25" s="31" t="s">
        <v>1481</v>
      </c>
      <c r="J25" s="31" t="s">
        <v>41</v>
      </c>
      <c r="K25" s="31" t="s">
        <v>617</v>
      </c>
      <c r="L25" s="61" t="s">
        <v>70</v>
      </c>
      <c r="M25" s="7"/>
    </row>
    <row r="26" spans="1:13" x14ac:dyDescent="0.15">
      <c r="A26" s="34" t="s">
        <v>624</v>
      </c>
      <c r="B26" s="43">
        <v>1645</v>
      </c>
      <c r="C26" s="31" t="s">
        <v>613</v>
      </c>
      <c r="D26" s="31" t="s">
        <v>1268</v>
      </c>
      <c r="E26" s="31" t="s">
        <v>841</v>
      </c>
      <c r="F26" s="29" t="s">
        <v>734</v>
      </c>
      <c r="G26" s="31" t="s">
        <v>617</v>
      </c>
      <c r="H26" s="31" t="s">
        <v>617</v>
      </c>
      <c r="I26" s="31" t="s">
        <v>734</v>
      </c>
      <c r="J26" s="31" t="s">
        <v>734</v>
      </c>
      <c r="K26" s="31"/>
      <c r="L26" s="61" t="s">
        <v>501</v>
      </c>
      <c r="M26" s="19"/>
    </row>
    <row r="27" spans="1:13" x14ac:dyDescent="0.15">
      <c r="A27" s="34" t="s">
        <v>196</v>
      </c>
      <c r="B27" s="43">
        <v>1620</v>
      </c>
      <c r="C27" s="31"/>
      <c r="D27" s="31" t="s">
        <v>1269</v>
      </c>
      <c r="E27" s="31" t="s">
        <v>838</v>
      </c>
      <c r="F27" s="31"/>
      <c r="G27" s="31"/>
      <c r="H27" s="31"/>
      <c r="I27" s="31" t="s">
        <v>1268</v>
      </c>
      <c r="J27" s="31"/>
      <c r="K27" s="31" t="s">
        <v>735</v>
      </c>
      <c r="L27" s="61" t="s">
        <v>178</v>
      </c>
      <c r="M27" s="7"/>
    </row>
    <row r="28" spans="1:13" x14ac:dyDescent="0.15">
      <c r="A28" s="34" t="s">
        <v>816</v>
      </c>
      <c r="B28" s="43">
        <v>1576</v>
      </c>
      <c r="C28" s="31" t="s">
        <v>1475</v>
      </c>
      <c r="D28" s="31" t="s">
        <v>840</v>
      </c>
      <c r="E28" s="31" t="s">
        <v>1262</v>
      </c>
      <c r="F28" s="31" t="s">
        <v>613</v>
      </c>
      <c r="G28" s="31" t="s">
        <v>1268</v>
      </c>
      <c r="H28" s="31" t="s">
        <v>613</v>
      </c>
      <c r="I28" s="31" t="s">
        <v>1475</v>
      </c>
      <c r="J28" s="31" t="s">
        <v>613</v>
      </c>
      <c r="K28" s="31" t="s">
        <v>838</v>
      </c>
      <c r="L28" s="61" t="s">
        <v>711</v>
      </c>
      <c r="M28" s="7"/>
    </row>
    <row r="29" spans="1:13" s="14" customFormat="1" x14ac:dyDescent="0.15">
      <c r="A29" s="34" t="s">
        <v>555</v>
      </c>
      <c r="B29" s="43">
        <v>1564</v>
      </c>
      <c r="C29" s="43" t="s">
        <v>1262</v>
      </c>
      <c r="D29" s="43" t="s">
        <v>1259</v>
      </c>
      <c r="E29" s="31" t="s">
        <v>1259</v>
      </c>
      <c r="F29" s="43" t="s">
        <v>1475</v>
      </c>
      <c r="G29" s="43" t="s">
        <v>1269</v>
      </c>
      <c r="H29" s="43" t="s">
        <v>1475</v>
      </c>
      <c r="I29" s="43" t="s">
        <v>1262</v>
      </c>
      <c r="J29" s="31" t="s">
        <v>1475</v>
      </c>
      <c r="K29" s="43" t="s">
        <v>1262</v>
      </c>
      <c r="L29" s="33" t="s">
        <v>422</v>
      </c>
      <c r="M29" s="16"/>
    </row>
    <row r="30" spans="1:13" x14ac:dyDescent="0.15">
      <c r="A30" s="34" t="s">
        <v>17</v>
      </c>
      <c r="B30" s="43">
        <v>1524</v>
      </c>
      <c r="C30" s="31" t="s">
        <v>1259</v>
      </c>
      <c r="D30" s="31" t="s">
        <v>1054</v>
      </c>
      <c r="E30" s="31" t="s">
        <v>1054</v>
      </c>
      <c r="F30" s="31" t="s">
        <v>1483</v>
      </c>
      <c r="G30" s="31" t="s">
        <v>1483</v>
      </c>
      <c r="H30" s="31" t="s">
        <v>840</v>
      </c>
      <c r="I30" s="31" t="s">
        <v>729</v>
      </c>
      <c r="J30" s="31" t="s">
        <v>840</v>
      </c>
      <c r="K30" s="31" t="s">
        <v>1261</v>
      </c>
      <c r="L30" s="61" t="s">
        <v>70</v>
      </c>
      <c r="M30" s="7"/>
    </row>
    <row r="31" spans="1:13" x14ac:dyDescent="0.15">
      <c r="A31" s="34" t="s">
        <v>1147</v>
      </c>
      <c r="B31" s="43">
        <v>1511</v>
      </c>
      <c r="C31" s="31" t="s">
        <v>1162</v>
      </c>
      <c r="D31" s="31" t="s">
        <v>1051</v>
      </c>
      <c r="E31" s="31" t="s">
        <v>1159</v>
      </c>
      <c r="F31" s="29" t="s">
        <v>735</v>
      </c>
      <c r="G31" s="29" t="s">
        <v>735</v>
      </c>
      <c r="H31" s="31" t="s">
        <v>1259</v>
      </c>
      <c r="I31" s="31" t="s">
        <v>1054</v>
      </c>
      <c r="J31" s="31" t="s">
        <v>729</v>
      </c>
      <c r="K31" s="31"/>
      <c r="L31" s="61" t="s">
        <v>1035</v>
      </c>
      <c r="M31" s="7"/>
    </row>
    <row r="32" spans="1:13" x14ac:dyDescent="0.15">
      <c r="A32" s="65" t="s">
        <v>820</v>
      </c>
      <c r="B32" s="31">
        <v>1504</v>
      </c>
      <c r="C32" s="31" t="s">
        <v>1051</v>
      </c>
      <c r="D32" s="31"/>
      <c r="E32" s="31"/>
      <c r="F32" s="31"/>
      <c r="G32" s="31" t="s">
        <v>1162</v>
      </c>
      <c r="H32" s="31" t="s">
        <v>1054</v>
      </c>
      <c r="I32" s="31"/>
      <c r="J32" s="31"/>
      <c r="K32" s="31"/>
      <c r="L32" s="61" t="s">
        <v>847</v>
      </c>
      <c r="M32" s="7"/>
    </row>
    <row r="33" spans="1:13" x14ac:dyDescent="0.15">
      <c r="A33" s="65" t="s">
        <v>1263</v>
      </c>
      <c r="B33" s="31">
        <v>1498</v>
      </c>
      <c r="C33" s="31"/>
      <c r="D33" s="31"/>
      <c r="E33" s="31"/>
      <c r="F33" s="31" t="s">
        <v>1054</v>
      </c>
      <c r="G33" s="31" t="s">
        <v>1159</v>
      </c>
      <c r="H33" s="31" t="s">
        <v>1051</v>
      </c>
      <c r="I33" s="31"/>
      <c r="J33" s="31"/>
      <c r="K33" s="31" t="s">
        <v>301</v>
      </c>
      <c r="L33" s="61" t="s">
        <v>1484</v>
      </c>
      <c r="M33" s="7"/>
    </row>
    <row r="34" spans="1:13" x14ac:dyDescent="0.15">
      <c r="A34" s="28" t="s">
        <v>1492</v>
      </c>
      <c r="B34" s="31">
        <v>1470</v>
      </c>
      <c r="C34" s="31"/>
      <c r="D34" s="31"/>
      <c r="E34" s="43"/>
      <c r="F34" s="31" t="s">
        <v>1051</v>
      </c>
      <c r="G34" s="31"/>
      <c r="H34" s="31"/>
      <c r="I34" s="31" t="s">
        <v>1051</v>
      </c>
      <c r="J34" s="31"/>
      <c r="K34" s="31" t="s">
        <v>841</v>
      </c>
      <c r="L34" s="61" t="s">
        <v>1482</v>
      </c>
    </row>
    <row r="35" spans="1:13" s="14" customFormat="1" x14ac:dyDescent="0.15">
      <c r="A35" s="65" t="s">
        <v>1014</v>
      </c>
      <c r="B35" s="31">
        <v>1456</v>
      </c>
      <c r="C35" s="43"/>
      <c r="D35" s="43"/>
      <c r="E35" s="43"/>
      <c r="F35" s="31"/>
      <c r="G35" s="43"/>
      <c r="H35" s="43"/>
      <c r="I35" s="43"/>
      <c r="J35" s="31" t="s">
        <v>1054</v>
      </c>
      <c r="K35" s="43"/>
      <c r="L35" s="61" t="s">
        <v>24</v>
      </c>
      <c r="M35" s="16"/>
    </row>
    <row r="36" spans="1:13" s="14" customFormat="1" x14ac:dyDescent="0.15">
      <c r="A36" s="65" t="s">
        <v>1449</v>
      </c>
      <c r="B36" s="31">
        <v>1456</v>
      </c>
      <c r="C36" s="43"/>
      <c r="D36" s="43"/>
      <c r="E36" s="43"/>
      <c r="F36" s="31"/>
      <c r="G36" s="43"/>
      <c r="H36" s="43"/>
      <c r="I36" s="43"/>
      <c r="J36" s="31" t="s">
        <v>1051</v>
      </c>
      <c r="K36" s="43"/>
      <c r="L36" s="61" t="s">
        <v>424</v>
      </c>
      <c r="M36" s="16"/>
    </row>
    <row r="37" spans="1:13" s="14" customFormat="1" x14ac:dyDescent="0.15">
      <c r="A37" s="123"/>
      <c r="B37" s="37"/>
      <c r="C37" s="53"/>
      <c r="D37" s="53"/>
      <c r="E37" s="53"/>
      <c r="F37" s="37"/>
      <c r="G37" s="53"/>
      <c r="H37" s="53"/>
      <c r="I37" s="53"/>
      <c r="J37" s="37"/>
      <c r="K37" s="53"/>
      <c r="L37" s="67" t="s">
        <v>1493</v>
      </c>
      <c r="M37" s="16"/>
    </row>
    <row r="38" spans="1:13" s="14" customFormat="1" ht="16" x14ac:dyDescent="0.2">
      <c r="A38" s="120" t="s">
        <v>1708</v>
      </c>
      <c r="B38" s="71"/>
      <c r="C38" s="105" t="s">
        <v>257</v>
      </c>
      <c r="D38" s="105" t="s">
        <v>1499</v>
      </c>
      <c r="E38" s="105" t="s">
        <v>256</v>
      </c>
      <c r="F38" s="105" t="s">
        <v>1500</v>
      </c>
      <c r="G38" s="105" t="s">
        <v>769</v>
      </c>
      <c r="H38" s="105" t="s">
        <v>1501</v>
      </c>
      <c r="I38" s="105" t="s">
        <v>1784</v>
      </c>
      <c r="J38" s="105"/>
      <c r="K38" s="105"/>
      <c r="L38" s="118" t="s">
        <v>1709</v>
      </c>
      <c r="M38" s="16"/>
    </row>
    <row r="39" spans="1:13" s="3" customFormat="1" x14ac:dyDescent="0.15">
      <c r="A39" s="34"/>
      <c r="B39" s="29" t="s">
        <v>790</v>
      </c>
      <c r="C39" s="103" t="s">
        <v>1046</v>
      </c>
      <c r="D39" s="29" t="s">
        <v>655</v>
      </c>
      <c r="E39" s="29" t="s">
        <v>1710</v>
      </c>
      <c r="F39" s="29" t="s">
        <v>1393</v>
      </c>
      <c r="G39" s="29" t="s">
        <v>1711</v>
      </c>
      <c r="H39" s="29" t="s">
        <v>1114</v>
      </c>
      <c r="I39" s="29" t="s">
        <v>1712</v>
      </c>
      <c r="J39" s="29"/>
      <c r="K39" s="29"/>
      <c r="L39" s="30" t="s">
        <v>826</v>
      </c>
      <c r="M39" s="19"/>
    </row>
    <row r="40" spans="1:13" s="14" customFormat="1" x14ac:dyDescent="0.15">
      <c r="A40" s="34"/>
      <c r="B40" s="48">
        <f>SUM(B41:B48)/8</f>
        <v>1472.25</v>
      </c>
      <c r="C40" s="43" t="s">
        <v>1932</v>
      </c>
      <c r="D40" s="43" t="s">
        <v>1682</v>
      </c>
      <c r="E40" s="43" t="s">
        <v>1686</v>
      </c>
      <c r="F40" s="43" t="s">
        <v>1715</v>
      </c>
      <c r="G40" s="43" t="s">
        <v>1905</v>
      </c>
      <c r="H40" s="43" t="s">
        <v>1502</v>
      </c>
      <c r="I40" s="43" t="s">
        <v>1503</v>
      </c>
      <c r="J40" s="119"/>
      <c r="K40" s="43"/>
      <c r="L40" s="33"/>
      <c r="M40" s="16"/>
    </row>
    <row r="41" spans="1:13" s="14" customFormat="1" x14ac:dyDescent="0.15">
      <c r="A41" s="34" t="s">
        <v>820</v>
      </c>
      <c r="B41" s="43">
        <v>1504</v>
      </c>
      <c r="C41" s="43" t="s">
        <v>41</v>
      </c>
      <c r="D41" s="43"/>
      <c r="E41" s="43"/>
      <c r="F41" s="43" t="s">
        <v>41</v>
      </c>
      <c r="G41" s="43" t="s">
        <v>610</v>
      </c>
      <c r="H41" s="43"/>
      <c r="I41" s="43"/>
      <c r="J41" s="43"/>
      <c r="K41" s="43"/>
      <c r="L41" s="61" t="s">
        <v>1380</v>
      </c>
      <c r="M41" s="16"/>
    </row>
    <row r="42" spans="1:13" s="14" customFormat="1" x14ac:dyDescent="0.15">
      <c r="A42" s="34" t="s">
        <v>1263</v>
      </c>
      <c r="B42" s="43">
        <v>1498</v>
      </c>
      <c r="C42" s="43" t="s">
        <v>734</v>
      </c>
      <c r="D42" s="43" t="s">
        <v>610</v>
      </c>
      <c r="E42" s="43" t="s">
        <v>41</v>
      </c>
      <c r="F42" s="43"/>
      <c r="G42" s="43" t="s">
        <v>617</v>
      </c>
      <c r="H42" s="43" t="s">
        <v>610</v>
      </c>
      <c r="I42" s="43" t="s">
        <v>610</v>
      </c>
      <c r="J42" s="43"/>
      <c r="K42" s="43"/>
      <c r="L42" s="61" t="s">
        <v>394</v>
      </c>
      <c r="M42" s="16"/>
    </row>
    <row r="43" spans="1:13" s="14" customFormat="1" x14ac:dyDescent="0.15">
      <c r="A43" s="34" t="s">
        <v>821</v>
      </c>
      <c r="B43" s="43">
        <v>1490</v>
      </c>
      <c r="C43" s="43" t="s">
        <v>1268</v>
      </c>
      <c r="D43" s="43"/>
      <c r="E43" s="43" t="s">
        <v>617</v>
      </c>
      <c r="F43" s="43" t="s">
        <v>617</v>
      </c>
      <c r="G43" s="43" t="s">
        <v>841</v>
      </c>
      <c r="H43" s="43"/>
      <c r="I43" s="43" t="s">
        <v>617</v>
      </c>
      <c r="J43" s="43"/>
      <c r="K43" s="43"/>
      <c r="L43" s="61" t="s">
        <v>1050</v>
      </c>
      <c r="M43" s="16"/>
    </row>
    <row r="44" spans="1:13" s="14" customFormat="1" x14ac:dyDescent="0.15">
      <c r="A44" s="34" t="s">
        <v>1492</v>
      </c>
      <c r="B44" s="43">
        <v>1470</v>
      </c>
      <c r="C44" s="43" t="s">
        <v>1475</v>
      </c>
      <c r="D44" s="43" t="s">
        <v>617</v>
      </c>
      <c r="E44" s="43" t="s">
        <v>613</v>
      </c>
      <c r="F44" s="43" t="s">
        <v>613</v>
      </c>
      <c r="G44" s="43"/>
      <c r="H44" s="43" t="s">
        <v>43</v>
      </c>
      <c r="I44" s="43" t="s">
        <v>1268</v>
      </c>
      <c r="J44" s="43"/>
      <c r="K44" s="43"/>
      <c r="L44" s="61" t="s">
        <v>1699</v>
      </c>
      <c r="M44" s="16"/>
    </row>
    <row r="45" spans="1:13" s="14" customFormat="1" x14ac:dyDescent="0.15">
      <c r="A45" s="34" t="s">
        <v>198</v>
      </c>
      <c r="B45" s="43">
        <v>1463</v>
      </c>
      <c r="C45" s="43" t="s">
        <v>1483</v>
      </c>
      <c r="D45" s="43"/>
      <c r="E45" s="43"/>
      <c r="F45" s="43"/>
      <c r="G45" s="43"/>
      <c r="H45" s="43"/>
      <c r="I45" s="43"/>
      <c r="J45" s="43"/>
      <c r="K45" s="43"/>
      <c r="L45" s="61" t="s">
        <v>1038</v>
      </c>
      <c r="M45" s="16"/>
    </row>
    <row r="46" spans="1:13" s="14" customFormat="1" x14ac:dyDescent="0.15">
      <c r="A46" s="34" t="s">
        <v>1014</v>
      </c>
      <c r="B46" s="43">
        <v>1456</v>
      </c>
      <c r="C46" s="43"/>
      <c r="D46" s="43" t="s">
        <v>613</v>
      </c>
      <c r="E46" s="43" t="s">
        <v>1475</v>
      </c>
      <c r="F46" s="43" t="s">
        <v>1475</v>
      </c>
      <c r="G46" s="43" t="s">
        <v>1475</v>
      </c>
      <c r="H46" s="43" t="s">
        <v>1268</v>
      </c>
      <c r="I46" s="43" t="s">
        <v>1475</v>
      </c>
      <c r="J46" s="43"/>
      <c r="K46" s="43"/>
      <c r="L46" s="33" t="s">
        <v>499</v>
      </c>
      <c r="M46" s="16"/>
    </row>
    <row r="47" spans="1:13" s="14" customFormat="1" x14ac:dyDescent="0.15">
      <c r="A47" s="34" t="s">
        <v>1449</v>
      </c>
      <c r="B47" s="43">
        <v>1456</v>
      </c>
      <c r="C47" s="43" t="s">
        <v>1259</v>
      </c>
      <c r="D47" s="43" t="s">
        <v>1269</v>
      </c>
      <c r="E47" s="43" t="s">
        <v>840</v>
      </c>
      <c r="F47" s="43" t="s">
        <v>840</v>
      </c>
      <c r="G47" s="43" t="s">
        <v>1262</v>
      </c>
      <c r="H47" s="43" t="s">
        <v>838</v>
      </c>
      <c r="I47" s="43" t="s">
        <v>1262</v>
      </c>
      <c r="J47" s="43"/>
      <c r="K47" s="43"/>
      <c r="L47" s="61" t="s">
        <v>1139</v>
      </c>
      <c r="M47" s="16"/>
    </row>
    <row r="48" spans="1:13" s="14" customFormat="1" x14ac:dyDescent="0.15">
      <c r="A48" s="34" t="s">
        <v>1134</v>
      </c>
      <c r="B48" s="43">
        <v>1441</v>
      </c>
      <c r="C48" s="43" t="s">
        <v>1051</v>
      </c>
      <c r="D48" s="43"/>
      <c r="E48" s="43" t="s">
        <v>1051</v>
      </c>
      <c r="F48" s="43"/>
      <c r="G48" s="43" t="s">
        <v>1051</v>
      </c>
      <c r="H48" s="43"/>
      <c r="I48" s="43" t="s">
        <v>1051</v>
      </c>
      <c r="J48" s="31"/>
      <c r="K48" s="43"/>
      <c r="L48" s="61" t="s">
        <v>1270</v>
      </c>
      <c r="M48" s="16"/>
    </row>
    <row r="49" spans="1:23" s="14" customFormat="1" x14ac:dyDescent="0.15">
      <c r="A49" s="65" t="s">
        <v>815</v>
      </c>
      <c r="B49" s="31">
        <v>1390</v>
      </c>
      <c r="C49" s="43" t="s">
        <v>1054</v>
      </c>
      <c r="D49" s="43"/>
      <c r="E49" s="43" t="s">
        <v>735</v>
      </c>
      <c r="F49" s="43"/>
      <c r="G49" s="43" t="s">
        <v>735</v>
      </c>
      <c r="H49" s="43" t="s">
        <v>1483</v>
      </c>
      <c r="I49" s="43"/>
      <c r="J49" s="43"/>
      <c r="K49" s="43"/>
      <c r="L49" s="61" t="s">
        <v>1484</v>
      </c>
      <c r="M49" s="16"/>
    </row>
    <row r="50" spans="1:23" s="14" customFormat="1" x14ac:dyDescent="0.15">
      <c r="A50" s="65" t="s">
        <v>1271</v>
      </c>
      <c r="B50" s="31">
        <v>1356</v>
      </c>
      <c r="C50" s="43"/>
      <c r="D50" s="43" t="s">
        <v>1262</v>
      </c>
      <c r="E50" s="43" t="s">
        <v>1261</v>
      </c>
      <c r="F50" s="43" t="s">
        <v>1259</v>
      </c>
      <c r="G50" s="43" t="s">
        <v>1261</v>
      </c>
      <c r="H50" s="43" t="s">
        <v>729</v>
      </c>
      <c r="I50" s="43" t="s">
        <v>735</v>
      </c>
      <c r="J50" s="43"/>
      <c r="K50" s="43"/>
      <c r="L50" s="61" t="s">
        <v>442</v>
      </c>
      <c r="M50" s="16"/>
    </row>
    <row r="51" spans="1:23" s="14" customFormat="1" x14ac:dyDescent="0.15">
      <c r="A51" s="65" t="s">
        <v>1676</v>
      </c>
      <c r="B51" s="31">
        <v>1291</v>
      </c>
      <c r="C51" s="43"/>
      <c r="D51" s="43" t="s">
        <v>729</v>
      </c>
      <c r="E51" s="43"/>
      <c r="F51" s="43"/>
      <c r="G51" s="43"/>
      <c r="H51" s="43" t="s">
        <v>1162</v>
      </c>
      <c r="I51" s="43" t="s">
        <v>1162</v>
      </c>
      <c r="J51" s="43"/>
      <c r="K51" s="43"/>
      <c r="L51" s="61" t="s">
        <v>847</v>
      </c>
      <c r="M51" s="16"/>
    </row>
    <row r="52" spans="1:23" s="14" customFormat="1" x14ac:dyDescent="0.15">
      <c r="A52" s="65" t="s">
        <v>1288</v>
      </c>
      <c r="B52" s="31">
        <v>1203</v>
      </c>
      <c r="C52" s="43"/>
      <c r="D52" s="43" t="s">
        <v>1054</v>
      </c>
      <c r="E52" s="43"/>
      <c r="F52" s="89"/>
      <c r="G52" s="43"/>
      <c r="H52" s="43"/>
      <c r="I52" s="43"/>
      <c r="J52" s="43"/>
      <c r="K52" s="43"/>
      <c r="L52" s="61" t="s">
        <v>24</v>
      </c>
      <c r="M52" s="16"/>
    </row>
    <row r="53" spans="1:23" s="14" customFormat="1" x14ac:dyDescent="0.15">
      <c r="A53" s="65" t="s">
        <v>1083</v>
      </c>
      <c r="B53" s="31">
        <v>798</v>
      </c>
      <c r="C53" s="43"/>
      <c r="D53" s="43" t="s">
        <v>1051</v>
      </c>
      <c r="E53" s="43"/>
      <c r="F53" s="43" t="s">
        <v>1054</v>
      </c>
      <c r="G53" s="43"/>
      <c r="H53" s="43"/>
      <c r="I53" s="43"/>
      <c r="J53" s="43"/>
      <c r="K53" s="43"/>
      <c r="L53" s="61" t="s">
        <v>622</v>
      </c>
      <c r="M53" s="16"/>
    </row>
    <row r="54" spans="1:23" s="14" customFormat="1" x14ac:dyDescent="0.15">
      <c r="A54" s="65" t="s">
        <v>1292</v>
      </c>
      <c r="B54" s="31"/>
      <c r="C54" s="43"/>
      <c r="D54" s="43"/>
      <c r="E54" s="43"/>
      <c r="F54" s="43" t="s">
        <v>1051</v>
      </c>
      <c r="G54" s="43"/>
      <c r="H54" s="43"/>
      <c r="I54" s="43"/>
      <c r="J54" s="43"/>
      <c r="K54" s="43"/>
      <c r="L54" s="61" t="s">
        <v>424</v>
      </c>
      <c r="M54" s="16"/>
    </row>
    <row r="55" spans="1:23" s="14" customFormat="1" x14ac:dyDescent="0.15">
      <c r="A55" s="65" t="s">
        <v>1783</v>
      </c>
      <c r="B55" s="31">
        <v>1121</v>
      </c>
      <c r="C55" s="43"/>
      <c r="D55" s="43"/>
      <c r="E55" s="43"/>
      <c r="F55" s="43"/>
      <c r="G55" s="43"/>
      <c r="H55" s="43" t="s">
        <v>1159</v>
      </c>
      <c r="I55" s="43"/>
      <c r="J55" s="43"/>
      <c r="K55" s="43"/>
      <c r="L55" s="61" t="s">
        <v>1038</v>
      </c>
      <c r="M55" s="16"/>
    </row>
    <row r="56" spans="1:23" s="14" customFormat="1" x14ac:dyDescent="0.15">
      <c r="A56" s="79"/>
      <c r="B56" s="37"/>
      <c r="C56" s="53"/>
      <c r="D56" s="53"/>
      <c r="E56" s="53"/>
      <c r="F56" s="53"/>
      <c r="G56" s="53"/>
      <c r="H56" s="53"/>
      <c r="I56" s="53"/>
      <c r="J56" s="53"/>
      <c r="K56" s="53"/>
      <c r="L56" s="67" t="s">
        <v>1081</v>
      </c>
      <c r="M56" s="16"/>
    </row>
    <row r="57" spans="1:23" ht="16" x14ac:dyDescent="0.2">
      <c r="A57" s="25" t="s">
        <v>557</v>
      </c>
      <c r="B57" s="71"/>
      <c r="C57" s="105" t="s">
        <v>920</v>
      </c>
      <c r="D57" s="105" t="s">
        <v>2128</v>
      </c>
      <c r="E57" s="26" t="s">
        <v>920</v>
      </c>
      <c r="F57" s="26" t="s">
        <v>1454</v>
      </c>
      <c r="G57" s="26" t="s">
        <v>2128</v>
      </c>
      <c r="H57" s="26" t="s">
        <v>1454</v>
      </c>
      <c r="I57" s="26" t="s">
        <v>920</v>
      </c>
      <c r="J57" s="26" t="s">
        <v>1454</v>
      </c>
      <c r="K57" s="26" t="s">
        <v>2129</v>
      </c>
      <c r="L57" s="59" t="s">
        <v>1082</v>
      </c>
      <c r="M57" s="19"/>
    </row>
    <row r="58" spans="1:23" s="3" customFormat="1" x14ac:dyDescent="0.15">
      <c r="A58" s="34"/>
      <c r="B58" s="29" t="s">
        <v>790</v>
      </c>
      <c r="C58" s="29" t="s">
        <v>1084</v>
      </c>
      <c r="D58" s="103" t="s">
        <v>971</v>
      </c>
      <c r="E58" s="29" t="s">
        <v>823</v>
      </c>
      <c r="F58" s="29" t="s">
        <v>1085</v>
      </c>
      <c r="G58" s="29" t="s">
        <v>1032</v>
      </c>
      <c r="H58" s="29" t="s">
        <v>584</v>
      </c>
      <c r="I58" s="29" t="s">
        <v>1086</v>
      </c>
      <c r="J58" s="29" t="s">
        <v>1672</v>
      </c>
      <c r="K58" s="29" t="s">
        <v>1087</v>
      </c>
      <c r="L58" s="30" t="s">
        <v>826</v>
      </c>
      <c r="M58" s="19"/>
    </row>
    <row r="59" spans="1:23" s="14" customFormat="1" x14ac:dyDescent="0.15">
      <c r="A59" s="65"/>
      <c r="B59" s="48">
        <f>SUM(B60:B61)/2</f>
        <v>1196</v>
      </c>
      <c r="C59" s="43" t="s">
        <v>879</v>
      </c>
      <c r="D59" s="43" t="s">
        <v>880</v>
      </c>
      <c r="E59" s="43" t="s">
        <v>881</v>
      </c>
      <c r="F59" s="43" t="s">
        <v>2333</v>
      </c>
      <c r="G59" s="43" t="s">
        <v>882</v>
      </c>
      <c r="H59" s="43" t="s">
        <v>663</v>
      </c>
      <c r="I59" s="43" t="s">
        <v>664</v>
      </c>
      <c r="J59" s="43" t="s">
        <v>2336</v>
      </c>
      <c r="K59" s="43" t="s">
        <v>1503</v>
      </c>
      <c r="L59" s="44"/>
      <c r="M59" s="16"/>
    </row>
    <row r="60" spans="1:23" x14ac:dyDescent="0.15">
      <c r="A60" s="124" t="s">
        <v>994</v>
      </c>
      <c r="B60" s="43">
        <v>1189</v>
      </c>
      <c r="C60" s="31" t="s">
        <v>610</v>
      </c>
      <c r="D60" s="31" t="s">
        <v>610</v>
      </c>
      <c r="E60" s="31" t="s">
        <v>610</v>
      </c>
      <c r="F60" s="31" t="s">
        <v>1481</v>
      </c>
      <c r="G60" s="31" t="s">
        <v>1481</v>
      </c>
      <c r="H60" s="31" t="s">
        <v>1481</v>
      </c>
      <c r="I60" s="31" t="s">
        <v>610</v>
      </c>
      <c r="J60" s="31" t="s">
        <v>41</v>
      </c>
      <c r="K60" s="31" t="s">
        <v>610</v>
      </c>
      <c r="L60" s="61" t="s">
        <v>654</v>
      </c>
      <c r="M60" s="7"/>
    </row>
    <row r="61" spans="1:23" x14ac:dyDescent="0.15">
      <c r="A61" s="34" t="s">
        <v>785</v>
      </c>
      <c r="B61" s="43">
        <v>1203</v>
      </c>
      <c r="C61" s="31" t="s">
        <v>43</v>
      </c>
      <c r="D61" s="31" t="s">
        <v>43</v>
      </c>
      <c r="E61" s="31" t="s">
        <v>43</v>
      </c>
      <c r="F61" s="31" t="s">
        <v>43</v>
      </c>
      <c r="G61" s="31" t="s">
        <v>43</v>
      </c>
      <c r="H61" s="31" t="s">
        <v>43</v>
      </c>
      <c r="I61" s="31" t="s">
        <v>43</v>
      </c>
      <c r="J61" s="31" t="s">
        <v>617</v>
      </c>
      <c r="K61" s="31" t="s">
        <v>43</v>
      </c>
      <c r="L61" s="33" t="s">
        <v>383</v>
      </c>
      <c r="M61" s="7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34" t="s">
        <v>2098</v>
      </c>
      <c r="B62" s="43"/>
      <c r="C62" s="31" t="s">
        <v>613</v>
      </c>
      <c r="D62" s="43"/>
      <c r="E62" s="31" t="s">
        <v>1268</v>
      </c>
      <c r="F62" s="31" t="s">
        <v>613</v>
      </c>
      <c r="G62" s="31" t="s">
        <v>1268</v>
      </c>
      <c r="H62" s="31" t="s">
        <v>613</v>
      </c>
      <c r="I62" s="31" t="s">
        <v>1268</v>
      </c>
      <c r="J62" s="31" t="s">
        <v>841</v>
      </c>
      <c r="K62" s="31"/>
      <c r="L62" s="61" t="s">
        <v>1139</v>
      </c>
      <c r="M62" s="7"/>
    </row>
    <row r="63" spans="1:23" x14ac:dyDescent="0.15">
      <c r="A63" s="34" t="s">
        <v>1890</v>
      </c>
      <c r="B63" s="43"/>
      <c r="C63" s="31"/>
      <c r="D63" s="31" t="s">
        <v>838</v>
      </c>
      <c r="E63" s="31" t="s">
        <v>838</v>
      </c>
      <c r="F63" s="31" t="s">
        <v>838</v>
      </c>
      <c r="G63" s="31"/>
      <c r="H63" s="31" t="s">
        <v>838</v>
      </c>
      <c r="I63" s="31" t="s">
        <v>838</v>
      </c>
      <c r="J63" s="31" t="s">
        <v>1475</v>
      </c>
      <c r="K63" s="31" t="s">
        <v>613</v>
      </c>
      <c r="L63" s="61" t="s">
        <v>441</v>
      </c>
      <c r="M63" s="7"/>
    </row>
    <row r="64" spans="1:23" x14ac:dyDescent="0.15">
      <c r="A64" s="65" t="s">
        <v>665</v>
      </c>
      <c r="B64" s="31"/>
      <c r="C64" s="31" t="s">
        <v>1475</v>
      </c>
      <c r="D64" s="31"/>
      <c r="E64" s="31"/>
      <c r="F64" s="31"/>
      <c r="G64" s="31"/>
      <c r="H64" s="31"/>
      <c r="I64" s="31"/>
      <c r="J64" s="31"/>
      <c r="K64" s="31"/>
      <c r="L64" s="61" t="s">
        <v>424</v>
      </c>
      <c r="M64" s="12"/>
    </row>
    <row r="65" spans="1:20" s="14" customFormat="1" x14ac:dyDescent="0.15">
      <c r="A65" s="65" t="s">
        <v>666</v>
      </c>
      <c r="B65" s="31"/>
      <c r="C65" s="50"/>
      <c r="D65" s="50" t="s">
        <v>841</v>
      </c>
      <c r="E65" s="50"/>
      <c r="F65" s="43"/>
      <c r="G65" s="50"/>
      <c r="H65" s="50"/>
      <c r="I65" s="50"/>
      <c r="J65" s="50"/>
      <c r="K65" s="50"/>
      <c r="L65" s="75" t="s">
        <v>1038</v>
      </c>
    </row>
    <row r="66" spans="1:20" s="14" customFormat="1" x14ac:dyDescent="0.15">
      <c r="A66" s="65" t="s">
        <v>667</v>
      </c>
      <c r="B66" s="32"/>
      <c r="C66" s="50"/>
      <c r="D66" s="50"/>
      <c r="E66" s="50"/>
      <c r="F66" s="43"/>
      <c r="G66" s="50" t="s">
        <v>838</v>
      </c>
      <c r="H66" s="50"/>
      <c r="I66" s="50"/>
      <c r="J66" s="50"/>
      <c r="K66" s="50"/>
      <c r="L66" s="75" t="s">
        <v>24</v>
      </c>
    </row>
    <row r="67" spans="1:20" s="14" customFormat="1" x14ac:dyDescent="0.15">
      <c r="A67" s="65" t="s">
        <v>668</v>
      </c>
      <c r="B67" s="88"/>
      <c r="C67" s="50"/>
      <c r="D67" s="50"/>
      <c r="E67" s="50"/>
      <c r="F67" s="50"/>
      <c r="G67" s="50"/>
      <c r="H67" s="50"/>
      <c r="I67" s="50"/>
      <c r="J67" s="50"/>
      <c r="K67" s="50" t="s">
        <v>838</v>
      </c>
      <c r="L67" s="75" t="s">
        <v>24</v>
      </c>
      <c r="M67" s="78"/>
      <c r="N67" s="15"/>
      <c r="O67" s="15"/>
      <c r="P67" s="15"/>
      <c r="Q67" s="15"/>
      <c r="R67" s="15"/>
      <c r="S67" s="15"/>
      <c r="T67" s="15"/>
    </row>
    <row r="68" spans="1:20" s="3" customFormat="1" x14ac:dyDescent="0.15">
      <c r="A68" s="66"/>
      <c r="B68" s="125"/>
      <c r="C68" s="76"/>
      <c r="D68" s="126"/>
      <c r="E68" s="126"/>
      <c r="F68" s="126"/>
      <c r="G68" s="126"/>
      <c r="H68" s="126"/>
      <c r="I68" s="126"/>
      <c r="J68" s="126"/>
      <c r="K68" s="126"/>
      <c r="L68" s="99" t="s">
        <v>669</v>
      </c>
      <c r="M68" s="20"/>
      <c r="N68" s="4"/>
      <c r="O68" s="4"/>
      <c r="P68" s="4"/>
      <c r="Q68" s="4"/>
      <c r="R68" s="4"/>
      <c r="S68" s="4"/>
      <c r="T68" s="4"/>
    </row>
    <row r="69" spans="1:20" x14ac:dyDescent="0.15">
      <c r="A69" s="3"/>
      <c r="B69" s="15"/>
      <c r="C69" s="2"/>
      <c r="D69" s="5"/>
      <c r="E69" s="5"/>
      <c r="F69" s="5"/>
      <c r="G69" s="5"/>
      <c r="H69" s="5"/>
      <c r="I69" s="5"/>
      <c r="J69" s="5"/>
      <c r="K69" s="5"/>
      <c r="L69" s="5"/>
      <c r="M69" s="9"/>
      <c r="N69" s="2"/>
      <c r="O69" s="2"/>
      <c r="P69" s="2"/>
      <c r="Q69" s="2"/>
      <c r="R69" s="2"/>
      <c r="S69" s="2"/>
      <c r="T69" s="2"/>
    </row>
    <row r="70" spans="1:20" x14ac:dyDescent="0.15">
      <c r="A70" s="3"/>
      <c r="B70" s="15"/>
      <c r="C70" s="2"/>
      <c r="D70" s="5"/>
      <c r="E70" s="5"/>
      <c r="F70" s="5"/>
      <c r="G70" s="5"/>
      <c r="H70" s="5"/>
      <c r="I70" s="5"/>
      <c r="J70" s="5"/>
      <c r="K70" s="5"/>
      <c r="L70" s="9"/>
      <c r="M70" s="7"/>
      <c r="N70" s="2"/>
      <c r="O70" s="2"/>
      <c r="P70" s="2"/>
      <c r="Q70" s="2"/>
      <c r="R70" s="2"/>
      <c r="S70" s="2"/>
      <c r="T70" s="2"/>
    </row>
    <row r="71" spans="1:20" x14ac:dyDescent="0.15">
      <c r="A71" s="3"/>
      <c r="B71" s="15"/>
      <c r="C71" s="2"/>
      <c r="D71" s="5"/>
      <c r="E71" s="5"/>
      <c r="F71" s="5"/>
      <c r="G71" s="5"/>
      <c r="H71" s="5"/>
      <c r="I71" s="5"/>
      <c r="J71" s="5"/>
      <c r="K71" s="5"/>
      <c r="L71" s="78"/>
      <c r="M71" s="9"/>
    </row>
    <row r="72" spans="1:20" x14ac:dyDescent="0.15">
      <c r="A72" s="3"/>
      <c r="B72" s="15"/>
      <c r="C72" s="2"/>
      <c r="D72" s="5"/>
      <c r="E72" s="5"/>
      <c r="F72" s="5"/>
      <c r="G72" s="5"/>
      <c r="H72" s="5"/>
      <c r="I72" s="5"/>
      <c r="J72" s="5"/>
      <c r="K72" s="5"/>
      <c r="L72" s="78"/>
      <c r="M72" s="9"/>
    </row>
    <row r="73" spans="1:20" x14ac:dyDescent="0.15">
      <c r="A73" s="3"/>
      <c r="B73" s="15"/>
      <c r="C73" s="2"/>
      <c r="D73" s="5"/>
      <c r="E73" s="5"/>
      <c r="F73" s="5"/>
      <c r="G73" s="5"/>
      <c r="H73" s="5"/>
      <c r="I73" s="5"/>
      <c r="J73" s="5"/>
      <c r="K73" s="5"/>
      <c r="L73" s="78"/>
      <c r="M73" s="9"/>
    </row>
    <row r="74" spans="1:20" x14ac:dyDescent="0.15">
      <c r="A74" s="14"/>
      <c r="B74" s="15"/>
      <c r="C74" s="2"/>
      <c r="D74" s="5"/>
      <c r="E74" s="5"/>
      <c r="F74" s="5"/>
      <c r="G74" s="5"/>
      <c r="H74" s="5"/>
      <c r="I74" s="5"/>
      <c r="J74" s="5"/>
      <c r="K74" s="5"/>
      <c r="L74" s="78"/>
      <c r="M74" s="9"/>
    </row>
    <row r="75" spans="1:20" x14ac:dyDescent="0.15">
      <c r="B75" s="4"/>
      <c r="C75" s="2"/>
      <c r="D75" s="2"/>
      <c r="E75" s="2"/>
      <c r="F75" s="2"/>
      <c r="G75" s="2"/>
      <c r="H75" s="2"/>
      <c r="I75" s="2"/>
      <c r="J75" s="2"/>
      <c r="K75" s="2"/>
      <c r="L75" s="12"/>
      <c r="M75" s="12"/>
    </row>
    <row r="76" spans="1:20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20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20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 x14ac:dyDescent="0.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2" x14ac:dyDescent="0.15">
      <c r="B81" s="15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1993-1994</oddHeader>
  </headerFooter>
  <rowBreaks count="1" manualBreakCount="1">
    <brk id="38" max="65535" man="1" pt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8"/>
  <sheetViews>
    <sheetView workbookViewId="0">
      <pane xSplit="1" topLeftCell="B1" activePane="topRight" state="frozen"/>
      <selection pane="topRight" activeCell="C29" sqref="C29"/>
    </sheetView>
  </sheetViews>
  <sheetFormatPr baseColWidth="10" defaultColWidth="8.83203125" defaultRowHeight="13" x14ac:dyDescent="0.15"/>
  <cols>
    <col min="1" max="1" width="19.5" customWidth="1"/>
    <col min="2" max="2" width="14.1640625" customWidth="1"/>
    <col min="3" max="3" width="13.1640625" customWidth="1"/>
    <col min="4" max="4" width="12.33203125" customWidth="1"/>
    <col min="5" max="5" width="13.5" customWidth="1"/>
    <col min="6" max="6" width="16.5" customWidth="1"/>
    <col min="7" max="7" width="14.33203125" customWidth="1"/>
    <col min="8" max="8" width="11.5" customWidth="1"/>
    <col min="9" max="9" width="7.6640625" customWidth="1"/>
    <col min="10" max="10" width="9.5" customWidth="1"/>
    <col min="11" max="11" width="8.33203125" customWidth="1"/>
  </cols>
  <sheetData>
    <row r="1" spans="1:14" ht="16" x14ac:dyDescent="0.2">
      <c r="A1" s="25" t="s">
        <v>1067</v>
      </c>
      <c r="B1" s="26" t="s">
        <v>111</v>
      </c>
      <c r="C1" s="26" t="s">
        <v>139</v>
      </c>
      <c r="D1" s="26" t="s">
        <v>142</v>
      </c>
      <c r="E1" s="26" t="s">
        <v>139</v>
      </c>
      <c r="F1" s="26" t="s">
        <v>753</v>
      </c>
      <c r="G1" s="26" t="s">
        <v>110</v>
      </c>
      <c r="H1" s="26"/>
      <c r="I1" s="27" t="s">
        <v>1367</v>
      </c>
      <c r="J1" s="5"/>
      <c r="K1" s="2"/>
      <c r="L1" s="2"/>
      <c r="M1" s="2"/>
      <c r="N1" s="2"/>
    </row>
    <row r="2" spans="1:14" x14ac:dyDescent="0.15">
      <c r="A2" s="28"/>
      <c r="B2" s="29" t="s">
        <v>1368</v>
      </c>
      <c r="C2" s="29" t="s">
        <v>1583</v>
      </c>
      <c r="D2" s="29" t="s">
        <v>1584</v>
      </c>
      <c r="E2" s="29" t="s">
        <v>227</v>
      </c>
      <c r="F2" s="29" t="s">
        <v>1155</v>
      </c>
      <c r="G2" s="29" t="s">
        <v>865</v>
      </c>
      <c r="H2" s="29"/>
      <c r="I2" s="30" t="s">
        <v>826</v>
      </c>
      <c r="J2" s="2"/>
      <c r="K2" s="4"/>
    </row>
    <row r="3" spans="1:14" x14ac:dyDescent="0.15">
      <c r="A3" s="28"/>
      <c r="B3" s="31" t="s">
        <v>115</v>
      </c>
      <c r="C3" s="31" t="s">
        <v>116</v>
      </c>
      <c r="D3" s="31" t="s">
        <v>868</v>
      </c>
      <c r="E3" s="32" t="s">
        <v>869</v>
      </c>
      <c r="F3" s="32" t="s">
        <v>647</v>
      </c>
      <c r="G3" s="32" t="s">
        <v>732</v>
      </c>
      <c r="H3" s="32"/>
      <c r="I3" s="33"/>
      <c r="J3" s="2"/>
      <c r="K3" s="4"/>
    </row>
    <row r="4" spans="1:14" x14ac:dyDescent="0.15">
      <c r="A4" s="34" t="s">
        <v>609</v>
      </c>
      <c r="B4" s="31" t="s">
        <v>41</v>
      </c>
      <c r="C4" s="31" t="s">
        <v>41</v>
      </c>
      <c r="D4" s="31" t="s">
        <v>733</v>
      </c>
      <c r="E4" s="31" t="s">
        <v>41</v>
      </c>
      <c r="F4" s="31"/>
      <c r="G4" s="31"/>
      <c r="H4" s="31"/>
      <c r="I4" s="35"/>
      <c r="J4" s="2"/>
      <c r="K4" s="19"/>
    </row>
    <row r="5" spans="1:14" x14ac:dyDescent="0.15">
      <c r="A5" s="34" t="s">
        <v>106</v>
      </c>
      <c r="B5" s="31" t="s">
        <v>43</v>
      </c>
      <c r="C5" s="31" t="s">
        <v>43</v>
      </c>
      <c r="D5" s="31" t="s">
        <v>734</v>
      </c>
      <c r="E5" s="31" t="s">
        <v>617</v>
      </c>
      <c r="F5" s="31"/>
      <c r="G5" s="31"/>
      <c r="H5" s="31"/>
      <c r="I5" s="35"/>
      <c r="J5" s="2"/>
      <c r="K5" s="7"/>
    </row>
    <row r="6" spans="1:14" x14ac:dyDescent="0.15">
      <c r="A6" s="34" t="s">
        <v>1260</v>
      </c>
      <c r="B6" s="31" t="s">
        <v>1268</v>
      </c>
      <c r="C6" s="31" t="s">
        <v>613</v>
      </c>
      <c r="D6" s="31" t="s">
        <v>613</v>
      </c>
      <c r="E6" s="31" t="s">
        <v>841</v>
      </c>
      <c r="F6" s="31"/>
      <c r="G6" s="31"/>
      <c r="H6" s="31"/>
      <c r="I6" s="35"/>
      <c r="J6" s="2"/>
      <c r="K6" s="7"/>
    </row>
    <row r="7" spans="1:14" x14ac:dyDescent="0.15">
      <c r="A7" s="34" t="s">
        <v>35</v>
      </c>
      <c r="B7" s="31" t="s">
        <v>838</v>
      </c>
      <c r="C7" s="31"/>
      <c r="D7" s="31" t="s">
        <v>1269</v>
      </c>
      <c r="E7" s="31"/>
      <c r="F7" s="31"/>
      <c r="G7" s="31"/>
      <c r="H7" s="31"/>
      <c r="I7" s="35"/>
      <c r="J7" s="2"/>
      <c r="K7" s="7"/>
    </row>
    <row r="8" spans="1:14" x14ac:dyDescent="0.15">
      <c r="A8" s="34" t="s">
        <v>1263</v>
      </c>
      <c r="B8" s="31" t="s">
        <v>1483</v>
      </c>
      <c r="C8" s="31" t="s">
        <v>838</v>
      </c>
      <c r="D8" s="31" t="s">
        <v>1262</v>
      </c>
      <c r="E8" s="31" t="s">
        <v>1475</v>
      </c>
      <c r="F8" s="31"/>
      <c r="G8" s="31"/>
      <c r="H8" s="31"/>
      <c r="I8" s="35"/>
      <c r="J8" s="2"/>
      <c r="K8" s="7"/>
    </row>
    <row r="9" spans="1:14" x14ac:dyDescent="0.15">
      <c r="A9" s="34" t="s">
        <v>1258</v>
      </c>
      <c r="B9" s="31" t="s">
        <v>729</v>
      </c>
      <c r="C9" s="31" t="s">
        <v>840</v>
      </c>
      <c r="D9" s="31" t="s">
        <v>735</v>
      </c>
      <c r="E9" s="31" t="s">
        <v>1483</v>
      </c>
      <c r="F9" s="31"/>
      <c r="G9" s="31"/>
      <c r="H9" s="31"/>
      <c r="I9" s="35"/>
      <c r="J9" s="2"/>
      <c r="K9" s="7"/>
    </row>
    <row r="10" spans="1:14" x14ac:dyDescent="0.15">
      <c r="A10" s="34" t="s">
        <v>1052</v>
      </c>
      <c r="B10" s="31" t="s">
        <v>1054</v>
      </c>
      <c r="C10" s="31" t="s">
        <v>729</v>
      </c>
      <c r="D10" s="31" t="s">
        <v>1261</v>
      </c>
      <c r="E10" s="31" t="s">
        <v>729</v>
      </c>
      <c r="F10" s="31"/>
      <c r="G10" s="31"/>
      <c r="H10" s="31"/>
      <c r="I10" s="35"/>
      <c r="J10" s="2"/>
      <c r="K10" s="7"/>
    </row>
    <row r="11" spans="1:14" x14ac:dyDescent="0.15">
      <c r="A11" s="34" t="s">
        <v>614</v>
      </c>
      <c r="B11" s="31" t="s">
        <v>301</v>
      </c>
      <c r="C11" s="31" t="s">
        <v>1054</v>
      </c>
      <c r="D11" s="31" t="s">
        <v>1159</v>
      </c>
      <c r="E11" s="31" t="s">
        <v>1054</v>
      </c>
      <c r="F11" s="31"/>
      <c r="G11" s="31"/>
      <c r="H11" s="31"/>
      <c r="I11" s="35"/>
      <c r="J11" s="2"/>
      <c r="K11" s="7"/>
    </row>
    <row r="12" spans="1:14" x14ac:dyDescent="0.15">
      <c r="A12" s="34" t="s">
        <v>1163</v>
      </c>
      <c r="B12" s="31" t="s">
        <v>1161</v>
      </c>
      <c r="C12" s="31" t="s">
        <v>301</v>
      </c>
      <c r="D12" s="31" t="s">
        <v>1161</v>
      </c>
      <c r="E12" s="31" t="s">
        <v>301</v>
      </c>
      <c r="F12" s="31"/>
      <c r="G12" s="31"/>
      <c r="H12" s="31"/>
      <c r="I12" s="35"/>
      <c r="J12" s="2"/>
      <c r="K12" s="7"/>
    </row>
    <row r="13" spans="1:14" x14ac:dyDescent="0.15">
      <c r="A13" s="34" t="s">
        <v>1166</v>
      </c>
      <c r="B13" s="31" t="s">
        <v>737</v>
      </c>
      <c r="C13" s="31" t="s">
        <v>1053</v>
      </c>
      <c r="D13" s="31" t="s">
        <v>331</v>
      </c>
      <c r="E13" s="31" t="s">
        <v>1053</v>
      </c>
      <c r="F13" s="31"/>
      <c r="G13" s="31"/>
      <c r="H13" s="31"/>
      <c r="I13" s="35"/>
      <c r="J13" s="2"/>
      <c r="K13" s="7"/>
    </row>
    <row r="14" spans="1:14" x14ac:dyDescent="0.15">
      <c r="A14" s="28" t="s">
        <v>728</v>
      </c>
      <c r="B14" s="31"/>
      <c r="C14" s="31" t="s">
        <v>331</v>
      </c>
      <c r="D14" s="31"/>
      <c r="E14" s="31" t="s">
        <v>1065</v>
      </c>
      <c r="F14" s="31"/>
      <c r="G14" s="31"/>
      <c r="H14" s="31"/>
      <c r="I14" s="35"/>
      <c r="J14" s="2"/>
      <c r="K14" s="16"/>
    </row>
    <row r="15" spans="1:14" x14ac:dyDescent="0.15">
      <c r="A15" s="36"/>
      <c r="B15" s="37"/>
      <c r="C15" s="37"/>
      <c r="D15" s="37"/>
      <c r="E15" s="37"/>
      <c r="F15" s="37"/>
      <c r="G15" s="37"/>
      <c r="H15" s="37"/>
      <c r="I15" s="38" t="s">
        <v>738</v>
      </c>
      <c r="J15" s="2"/>
      <c r="K15" s="16"/>
    </row>
    <row r="16" spans="1:14" x14ac:dyDescent="0.15">
      <c r="A16" s="28"/>
      <c r="B16" s="31"/>
      <c r="C16" s="31"/>
      <c r="D16" s="31"/>
      <c r="E16" s="31"/>
      <c r="F16" s="31"/>
      <c r="G16" s="31"/>
      <c r="H16" s="31"/>
      <c r="I16" s="39"/>
      <c r="J16" s="2"/>
      <c r="K16" s="16"/>
    </row>
    <row r="17" spans="1:11" x14ac:dyDescent="0.15">
      <c r="A17" s="28"/>
      <c r="B17" s="31"/>
      <c r="C17" s="31"/>
      <c r="D17" s="31"/>
      <c r="E17" s="31"/>
      <c r="F17" s="31"/>
      <c r="G17" s="31"/>
      <c r="H17" s="31"/>
      <c r="I17" s="40"/>
      <c r="J17" s="2"/>
      <c r="K17" s="12"/>
    </row>
    <row r="18" spans="1:11" ht="16" x14ac:dyDescent="0.2">
      <c r="A18" s="41" t="s">
        <v>108</v>
      </c>
      <c r="B18" s="32" t="s">
        <v>739</v>
      </c>
      <c r="C18" s="31" t="s">
        <v>109</v>
      </c>
      <c r="D18" s="32" t="s">
        <v>740</v>
      </c>
      <c r="E18" s="32" t="s">
        <v>139</v>
      </c>
      <c r="F18" s="32" t="s">
        <v>139</v>
      </c>
      <c r="G18" s="32" t="s">
        <v>740</v>
      </c>
      <c r="H18" s="32" t="s">
        <v>641</v>
      </c>
      <c r="I18" s="42" t="s">
        <v>642</v>
      </c>
      <c r="J18" s="5"/>
    </row>
    <row r="19" spans="1:11" s="3" customFormat="1" x14ac:dyDescent="0.15">
      <c r="A19" s="34"/>
      <c r="B19" s="29" t="s">
        <v>643</v>
      </c>
      <c r="C19" s="29" t="s">
        <v>226</v>
      </c>
      <c r="D19" s="29" t="s">
        <v>112</v>
      </c>
      <c r="E19" s="29" t="s">
        <v>407</v>
      </c>
      <c r="F19" s="29" t="s">
        <v>644</v>
      </c>
      <c r="G19" s="29" t="s">
        <v>823</v>
      </c>
      <c r="H19" s="29" t="s">
        <v>114</v>
      </c>
      <c r="I19" s="30" t="s">
        <v>826</v>
      </c>
      <c r="J19" s="4"/>
      <c r="K19" s="4"/>
    </row>
    <row r="20" spans="1:11" x14ac:dyDescent="0.15">
      <c r="A20" s="28"/>
      <c r="B20" s="31" t="s">
        <v>494</v>
      </c>
      <c r="C20" s="31" t="s">
        <v>929</v>
      </c>
      <c r="D20" s="31" t="s">
        <v>930</v>
      </c>
      <c r="E20" s="31" t="s">
        <v>713</v>
      </c>
      <c r="F20" s="31" t="s">
        <v>714</v>
      </c>
      <c r="G20" s="31" t="s">
        <v>715</v>
      </c>
      <c r="H20" s="31" t="s">
        <v>718</v>
      </c>
      <c r="I20" s="30"/>
      <c r="J20" s="2"/>
      <c r="K20" s="4"/>
    </row>
    <row r="21" spans="1:11" x14ac:dyDescent="0.15">
      <c r="A21" s="34" t="s">
        <v>728</v>
      </c>
      <c r="B21" s="31"/>
      <c r="C21" s="31"/>
      <c r="D21" s="31"/>
      <c r="E21" s="31"/>
      <c r="F21" s="31"/>
      <c r="G21" s="31"/>
      <c r="H21" s="31"/>
      <c r="I21" s="40"/>
      <c r="J21" s="2"/>
      <c r="K21" s="7"/>
    </row>
    <row r="22" spans="1:11" x14ac:dyDescent="0.15">
      <c r="A22" s="34" t="s">
        <v>1160</v>
      </c>
      <c r="B22" s="31"/>
      <c r="C22" s="31"/>
      <c r="D22" s="31"/>
      <c r="E22" s="31"/>
      <c r="F22" s="31"/>
      <c r="G22" s="31"/>
      <c r="H22" s="31"/>
      <c r="I22" s="40"/>
      <c r="J22" s="2"/>
      <c r="K22" s="7"/>
    </row>
    <row r="23" spans="1:11" x14ac:dyDescent="0.15">
      <c r="A23" s="34" t="s">
        <v>1164</v>
      </c>
      <c r="B23" s="31"/>
      <c r="C23" s="31"/>
      <c r="D23" s="31"/>
      <c r="E23" s="31"/>
      <c r="F23" s="31"/>
      <c r="G23" s="31"/>
      <c r="H23" s="31"/>
      <c r="I23" s="40"/>
      <c r="J23" s="2"/>
      <c r="K23" s="7"/>
    </row>
    <row r="24" spans="1:11" x14ac:dyDescent="0.15">
      <c r="A24" s="34" t="s">
        <v>107</v>
      </c>
      <c r="B24" s="31"/>
      <c r="C24" s="31"/>
      <c r="D24" s="31"/>
      <c r="E24" s="31"/>
      <c r="F24" s="31"/>
      <c r="G24" s="31"/>
      <c r="H24" s="31"/>
      <c r="I24" s="40"/>
      <c r="J24" s="2"/>
      <c r="K24" s="19"/>
    </row>
    <row r="25" spans="1:11" x14ac:dyDescent="0.15">
      <c r="A25" s="34" t="s">
        <v>719</v>
      </c>
      <c r="B25" s="31"/>
      <c r="C25" s="31"/>
      <c r="D25" s="31"/>
      <c r="E25" s="31"/>
      <c r="F25" s="31"/>
      <c r="G25" s="31"/>
      <c r="H25" s="31"/>
      <c r="I25" s="30"/>
      <c r="J25" s="2"/>
      <c r="K25" s="7"/>
    </row>
    <row r="26" spans="1:11" x14ac:dyDescent="0.15">
      <c r="A26" s="34" t="s">
        <v>504</v>
      </c>
      <c r="B26" s="31"/>
      <c r="C26" s="31"/>
      <c r="D26" s="31"/>
      <c r="E26" s="31"/>
      <c r="F26" s="31"/>
      <c r="G26" s="31"/>
      <c r="H26" s="31"/>
      <c r="I26" s="30"/>
      <c r="J26" s="2"/>
      <c r="K26" s="7"/>
    </row>
    <row r="27" spans="1:11" x14ac:dyDescent="0.15">
      <c r="A27" s="34" t="s">
        <v>505</v>
      </c>
      <c r="B27" s="31"/>
      <c r="C27" s="31"/>
      <c r="D27" s="31"/>
      <c r="E27" s="31"/>
      <c r="F27" s="31"/>
      <c r="G27" s="31"/>
      <c r="H27" s="31"/>
      <c r="I27" s="40"/>
      <c r="J27" s="2"/>
      <c r="K27" s="7"/>
    </row>
    <row r="28" spans="1:11" s="14" customFormat="1" x14ac:dyDescent="0.15">
      <c r="A28" s="34" t="s">
        <v>506</v>
      </c>
      <c r="B28" s="43"/>
      <c r="C28" s="43"/>
      <c r="D28" s="43"/>
      <c r="E28" s="43"/>
      <c r="F28" s="43"/>
      <c r="G28" s="43"/>
      <c r="H28" s="43"/>
      <c r="I28" s="44"/>
      <c r="J28" s="15"/>
      <c r="K28" s="16"/>
    </row>
    <row r="29" spans="1:11" x14ac:dyDescent="0.15">
      <c r="A29" s="34" t="s">
        <v>948</v>
      </c>
      <c r="B29" s="31"/>
      <c r="C29" s="31"/>
      <c r="D29" s="31"/>
      <c r="E29" s="31"/>
      <c r="F29" s="31"/>
      <c r="G29" s="31"/>
      <c r="H29" s="31"/>
      <c r="I29" s="40"/>
      <c r="J29" s="2"/>
      <c r="K29" s="7"/>
    </row>
    <row r="30" spans="1:11" x14ac:dyDescent="0.15">
      <c r="A30" s="34" t="s">
        <v>507</v>
      </c>
      <c r="B30" s="31"/>
      <c r="C30" s="31"/>
      <c r="D30" s="31"/>
      <c r="E30" s="31"/>
      <c r="F30" s="31"/>
      <c r="G30" s="31"/>
      <c r="H30" s="31"/>
      <c r="I30" s="40"/>
      <c r="J30" s="2"/>
      <c r="K30" s="7"/>
    </row>
    <row r="31" spans="1:11" x14ac:dyDescent="0.15">
      <c r="A31" s="28" t="s">
        <v>508</v>
      </c>
      <c r="B31" s="31"/>
      <c r="C31" s="31">
        <v>0</v>
      </c>
      <c r="D31" s="31"/>
      <c r="E31" s="31"/>
      <c r="F31" s="31"/>
      <c r="G31" s="31"/>
      <c r="H31" s="31"/>
      <c r="I31" s="40"/>
      <c r="J31" s="2"/>
      <c r="K31" s="7"/>
    </row>
    <row r="32" spans="1:11" x14ac:dyDescent="0.15">
      <c r="A32" s="28"/>
      <c r="B32" s="31"/>
      <c r="C32" s="31"/>
      <c r="D32" s="31"/>
      <c r="E32" s="31"/>
      <c r="F32" s="31"/>
      <c r="G32" s="31"/>
      <c r="H32" s="31"/>
      <c r="I32" s="40"/>
      <c r="J32" s="2"/>
      <c r="K32" s="7"/>
    </row>
    <row r="33" spans="1:21" x14ac:dyDescent="0.15">
      <c r="A33" s="36"/>
      <c r="B33" s="37"/>
      <c r="C33" s="37"/>
      <c r="D33" s="37"/>
      <c r="E33" s="37"/>
      <c r="F33" s="37"/>
      <c r="G33" s="37"/>
      <c r="H33" s="37"/>
      <c r="I33" s="38" t="s">
        <v>725</v>
      </c>
      <c r="J33" s="2"/>
      <c r="K33" s="7"/>
    </row>
    <row r="34" spans="1:21" x14ac:dyDescent="0.15">
      <c r="B34" s="2"/>
      <c r="C34" s="2"/>
      <c r="D34" s="2"/>
      <c r="E34" s="2"/>
      <c r="F34" s="2"/>
      <c r="G34" s="2"/>
      <c r="H34" s="2"/>
      <c r="I34" s="2"/>
      <c r="J34" s="2"/>
      <c r="K34" s="12"/>
    </row>
    <row r="35" spans="1:21" x14ac:dyDescent="0.15">
      <c r="B35" s="2"/>
      <c r="C35" s="2"/>
      <c r="D35" s="2"/>
      <c r="E35" s="2"/>
      <c r="F35" s="2"/>
      <c r="G35" s="2"/>
      <c r="H35" s="2"/>
      <c r="I35" s="2"/>
      <c r="J35" s="2"/>
    </row>
    <row r="36" spans="1:21" ht="16" x14ac:dyDescent="0.2">
      <c r="A36" s="1"/>
      <c r="B36" s="5"/>
      <c r="C36" s="5"/>
      <c r="D36" s="5"/>
      <c r="E36" s="5"/>
      <c r="F36" s="5"/>
      <c r="G36" s="5"/>
      <c r="H36" s="5"/>
      <c r="I36" s="5"/>
      <c r="J36" s="5"/>
    </row>
    <row r="37" spans="1:21" x14ac:dyDescent="0.15">
      <c r="B37" s="2"/>
      <c r="C37" s="2"/>
      <c r="D37" s="2"/>
      <c r="E37" s="2"/>
      <c r="F37" s="2"/>
      <c r="G37" s="2"/>
      <c r="H37" s="2"/>
      <c r="I37" s="2"/>
      <c r="J37" s="2"/>
      <c r="K37" s="4"/>
    </row>
    <row r="38" spans="1:21" x14ac:dyDescent="0.15">
      <c r="A38" s="3"/>
      <c r="B38" s="2"/>
      <c r="C38" s="2"/>
      <c r="D38" s="2"/>
      <c r="E38" s="2"/>
      <c r="F38" s="2"/>
      <c r="G38" s="2"/>
      <c r="H38" s="2"/>
      <c r="I38" s="2"/>
      <c r="J38" s="2"/>
      <c r="K38" s="7"/>
    </row>
    <row r="39" spans="1:21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7"/>
    </row>
    <row r="40" spans="1:21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7"/>
    </row>
    <row r="41" spans="1:21" x14ac:dyDescent="0.15">
      <c r="A41" s="3"/>
      <c r="B41" s="2"/>
      <c r="C41" s="2"/>
      <c r="D41" s="2"/>
      <c r="E41" s="2"/>
      <c r="F41" s="2"/>
      <c r="G41" s="15"/>
      <c r="H41" s="15"/>
      <c r="I41" s="2"/>
      <c r="J41" s="2"/>
      <c r="K41" s="7"/>
    </row>
    <row r="42" spans="1:21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7"/>
    </row>
    <row r="43" spans="1:21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7"/>
    </row>
    <row r="44" spans="1:2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7"/>
    </row>
    <row r="45" spans="1:21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19"/>
    </row>
    <row r="46" spans="1:21" x14ac:dyDescent="0.15">
      <c r="B46" s="2"/>
      <c r="C46" s="2"/>
      <c r="D46" s="2"/>
      <c r="E46" s="2"/>
      <c r="F46" s="2"/>
      <c r="G46" s="2"/>
      <c r="H46" s="2"/>
      <c r="I46" s="2"/>
      <c r="J46" s="2"/>
      <c r="K46" s="7"/>
    </row>
    <row r="47" spans="1:21" x14ac:dyDescent="0.15">
      <c r="B47" s="2"/>
      <c r="C47" s="2"/>
      <c r="D47" s="2"/>
      <c r="E47" s="2"/>
      <c r="F47" s="2"/>
      <c r="G47" s="2"/>
      <c r="H47" s="2"/>
      <c r="I47" s="18"/>
      <c r="J47" s="2"/>
      <c r="K47" s="7"/>
    </row>
    <row r="48" spans="1:21" x14ac:dyDescent="0.15">
      <c r="B48" s="2"/>
      <c r="C48" s="2"/>
      <c r="D48" s="2"/>
      <c r="E48" s="2"/>
      <c r="F48" s="2"/>
      <c r="G48" s="2"/>
      <c r="H48" s="2"/>
      <c r="I48" s="2"/>
      <c r="J48" s="2"/>
      <c r="K48" s="7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18" x14ac:dyDescent="0.15">
      <c r="B49" s="2"/>
      <c r="C49" s="2"/>
      <c r="D49" s="2"/>
      <c r="E49" s="2"/>
      <c r="F49" s="2"/>
      <c r="G49" s="2"/>
      <c r="H49" s="2"/>
      <c r="I49" s="2"/>
      <c r="J49" s="2"/>
      <c r="K49" s="7"/>
    </row>
    <row r="50" spans="1:18" x14ac:dyDescent="0.15">
      <c r="B50" s="2"/>
      <c r="C50" s="2"/>
      <c r="D50" s="2"/>
      <c r="E50" s="2"/>
      <c r="F50" s="2"/>
      <c r="G50" s="2"/>
      <c r="H50" s="2"/>
      <c r="I50" s="2"/>
      <c r="J50" s="2"/>
      <c r="K50" s="7"/>
    </row>
    <row r="51" spans="1:18" x14ac:dyDescent="0.15">
      <c r="B51" s="2"/>
      <c r="C51" s="2"/>
      <c r="D51" s="2"/>
      <c r="E51" s="2"/>
      <c r="F51" s="2"/>
      <c r="G51" s="2"/>
      <c r="H51" s="2"/>
      <c r="I51" s="2"/>
      <c r="J51" s="2"/>
      <c r="K51" s="12"/>
    </row>
    <row r="52" spans="1:18" x14ac:dyDescent="0.15">
      <c r="B52" s="2"/>
      <c r="C52" s="2"/>
      <c r="D52" s="2"/>
      <c r="E52" s="2"/>
      <c r="F52" s="2"/>
      <c r="G52" s="2"/>
      <c r="H52" s="2"/>
      <c r="I52" s="2"/>
      <c r="J52" s="2"/>
    </row>
    <row r="53" spans="1:18" ht="16" x14ac:dyDescent="0.2">
      <c r="A53" s="1"/>
      <c r="B53" s="5"/>
      <c r="C53" s="5"/>
      <c r="D53" s="5"/>
      <c r="E53" s="2"/>
      <c r="F53" s="5"/>
      <c r="G53" s="5"/>
      <c r="H53" s="5"/>
      <c r="I53" s="5"/>
      <c r="J53" s="2"/>
    </row>
    <row r="54" spans="1:18" x14ac:dyDescent="0.15">
      <c r="B54" s="2"/>
      <c r="C54" s="2"/>
      <c r="D54" s="2"/>
      <c r="E54" s="2"/>
      <c r="F54" s="2"/>
      <c r="G54" s="2"/>
      <c r="H54" s="2"/>
      <c r="I54" s="2"/>
      <c r="J54" s="10"/>
      <c r="K54" s="4"/>
    </row>
    <row r="55" spans="1:18" x14ac:dyDescent="0.15">
      <c r="A55" s="3"/>
      <c r="B55" s="2"/>
      <c r="C55" s="5"/>
      <c r="D55" s="5"/>
      <c r="E55" s="5"/>
      <c r="F55" s="5"/>
      <c r="G55" s="5"/>
      <c r="H55" s="5"/>
      <c r="I55" s="5"/>
      <c r="J55" s="8"/>
      <c r="K55" s="9"/>
    </row>
    <row r="56" spans="1:18" x14ac:dyDescent="0.15">
      <c r="A56" s="3"/>
      <c r="B56" s="2"/>
      <c r="C56" s="5"/>
      <c r="D56" s="5"/>
      <c r="E56" s="5"/>
      <c r="F56" s="5"/>
      <c r="G56" s="5"/>
      <c r="H56" s="5"/>
      <c r="I56" s="5"/>
      <c r="J56" s="8"/>
      <c r="K56" s="20"/>
    </row>
    <row r="57" spans="1:18" x14ac:dyDescent="0.15">
      <c r="A57" s="3"/>
      <c r="B57" s="2"/>
      <c r="C57" s="5"/>
      <c r="D57" s="5"/>
      <c r="E57" s="5"/>
      <c r="F57" s="5"/>
      <c r="G57" s="5"/>
      <c r="H57" s="5"/>
      <c r="I57" s="5"/>
      <c r="J57" s="8"/>
      <c r="K57" s="9"/>
      <c r="L57" s="2"/>
      <c r="M57" s="2"/>
      <c r="N57" s="2"/>
      <c r="O57" s="2"/>
      <c r="P57" s="2"/>
      <c r="Q57" s="2"/>
      <c r="R57" s="2"/>
    </row>
    <row r="58" spans="1:18" x14ac:dyDescent="0.15">
      <c r="A58" s="3"/>
      <c r="B58" s="2"/>
      <c r="C58" s="5"/>
      <c r="D58" s="5"/>
      <c r="E58" s="5"/>
      <c r="F58" s="5"/>
      <c r="G58" s="5"/>
      <c r="H58" s="5"/>
      <c r="I58" s="5"/>
      <c r="J58" s="8"/>
      <c r="K58" s="9"/>
      <c r="L58" s="2"/>
      <c r="M58" s="2"/>
      <c r="N58" s="2"/>
      <c r="O58" s="2"/>
      <c r="P58" s="2"/>
      <c r="Q58" s="2"/>
      <c r="R58" s="2"/>
    </row>
    <row r="59" spans="1:18" x14ac:dyDescent="0.15">
      <c r="A59" s="3"/>
      <c r="B59" s="2"/>
      <c r="C59" s="5"/>
      <c r="D59" s="5"/>
      <c r="E59" s="5"/>
      <c r="F59" s="5"/>
      <c r="G59" s="5"/>
      <c r="H59" s="5"/>
      <c r="I59" s="5"/>
      <c r="J59" s="8"/>
      <c r="K59" s="7"/>
      <c r="L59" s="2"/>
      <c r="M59" s="2"/>
      <c r="N59" s="2"/>
      <c r="O59" s="2"/>
      <c r="P59" s="2"/>
      <c r="Q59" s="2"/>
      <c r="R59" s="2"/>
    </row>
    <row r="60" spans="1:18" x14ac:dyDescent="0.15">
      <c r="A60" s="3"/>
      <c r="C60" s="5"/>
      <c r="D60" s="5"/>
      <c r="E60" s="5"/>
      <c r="F60" s="5"/>
      <c r="G60" s="5"/>
      <c r="H60" s="5"/>
      <c r="I60" s="5"/>
      <c r="J60" s="8"/>
      <c r="K60" s="9"/>
    </row>
    <row r="61" spans="1:18" x14ac:dyDescent="0.15">
      <c r="A61" s="3"/>
      <c r="C61" s="5"/>
      <c r="D61" s="6"/>
      <c r="E61" s="5"/>
      <c r="F61" s="5"/>
      <c r="G61" s="5"/>
      <c r="H61" s="5"/>
      <c r="I61" s="5"/>
      <c r="J61" s="8"/>
      <c r="K61" s="9"/>
    </row>
    <row r="62" spans="1:18" x14ac:dyDescent="0.15">
      <c r="A62" s="3"/>
      <c r="C62" s="5"/>
      <c r="D62" s="6"/>
      <c r="E62" s="5"/>
      <c r="F62" s="5"/>
      <c r="G62" s="5"/>
      <c r="H62" s="5"/>
      <c r="I62" s="5"/>
      <c r="J62" s="8"/>
      <c r="K62" s="9"/>
    </row>
    <row r="63" spans="1:18" x14ac:dyDescent="0.15">
      <c r="A63" s="3"/>
      <c r="C63" s="5"/>
      <c r="D63" s="6"/>
      <c r="E63" s="5"/>
      <c r="F63" s="5"/>
      <c r="G63" s="5"/>
      <c r="H63" s="5"/>
      <c r="I63" s="5"/>
      <c r="J63" s="8"/>
      <c r="K63" s="9"/>
    </row>
    <row r="64" spans="1:18" x14ac:dyDescent="0.15">
      <c r="C64" s="6"/>
      <c r="D64" s="6"/>
      <c r="E64" s="6"/>
      <c r="F64" s="5"/>
      <c r="G64" s="5"/>
      <c r="H64" s="5"/>
      <c r="I64" s="5"/>
      <c r="J64" s="6"/>
      <c r="K64" s="13"/>
    </row>
    <row r="65" spans="1:11" ht="16" x14ac:dyDescent="0.2">
      <c r="A65" s="1"/>
      <c r="B65" s="5"/>
      <c r="C65" s="5"/>
      <c r="D65" s="5"/>
      <c r="E65" s="5"/>
      <c r="F65" s="5"/>
      <c r="G65" s="5"/>
      <c r="H65" s="5"/>
      <c r="I65" s="5"/>
      <c r="J65" s="2"/>
      <c r="K65" s="4"/>
    </row>
    <row r="66" spans="1:11" x14ac:dyDescent="0.15">
      <c r="B66" s="5"/>
      <c r="C66" s="5"/>
      <c r="D66" s="5"/>
      <c r="E66" s="5"/>
      <c r="F66" s="5"/>
      <c r="G66" s="5"/>
      <c r="H66" s="5"/>
      <c r="I66" s="5"/>
      <c r="J66" s="2"/>
      <c r="K66" s="4"/>
    </row>
    <row r="67" spans="1:11" x14ac:dyDescent="0.15">
      <c r="A67" s="3"/>
      <c r="B67" s="4"/>
      <c r="C67" s="2"/>
      <c r="D67" s="2"/>
      <c r="E67" s="2"/>
      <c r="F67" s="2"/>
      <c r="G67" s="2"/>
      <c r="H67" s="2"/>
      <c r="I67" s="2"/>
      <c r="J67" s="2"/>
      <c r="K67" s="7"/>
    </row>
    <row r="68" spans="1:11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7"/>
    </row>
    <row r="69" spans="1:11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7"/>
    </row>
    <row r="70" spans="1:11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19"/>
    </row>
    <row r="71" spans="1:11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7"/>
    </row>
    <row r="72" spans="1:11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7"/>
    </row>
    <row r="73" spans="1:11" x14ac:dyDescent="0.15">
      <c r="B73" s="2"/>
      <c r="C73" s="2"/>
      <c r="D73" s="2"/>
      <c r="E73" s="2"/>
      <c r="F73" s="2"/>
      <c r="G73" s="2"/>
      <c r="H73" s="2"/>
      <c r="I73" s="2"/>
      <c r="J73" s="2"/>
      <c r="K73" s="12"/>
    </row>
    <row r="74" spans="1:11" x14ac:dyDescent="0.15">
      <c r="B74" s="2"/>
      <c r="C74" s="2"/>
      <c r="D74" s="2"/>
      <c r="E74" s="2"/>
      <c r="F74" s="2"/>
      <c r="G74" s="2"/>
      <c r="H74" s="2"/>
      <c r="I74" s="2"/>
      <c r="J74" s="2"/>
    </row>
    <row r="75" spans="1:11" x14ac:dyDescent="0.15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15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15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15">
      <c r="B78" s="2"/>
      <c r="C78" s="2"/>
      <c r="D78" s="2"/>
      <c r="E78" s="2"/>
      <c r="F78" s="2"/>
      <c r="G78" s="2"/>
      <c r="H78" s="2"/>
      <c r="I78" s="2"/>
      <c r="J78" s="2"/>
    </row>
  </sheetData>
  <phoneticPr fontId="9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1967-1968</oddHeader>
  </headerFooter>
  <rowBreaks count="1" manualBreakCount="1">
    <brk id="36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85"/>
  <sheetViews>
    <sheetView topLeftCell="A20" workbookViewId="0">
      <pane xSplit="1" topLeftCell="C1" activePane="topRight" state="frozen"/>
      <selection activeCell="A29" sqref="A29"/>
      <selection pane="topRight" activeCell="G38" sqref="G38"/>
    </sheetView>
  </sheetViews>
  <sheetFormatPr baseColWidth="10" defaultColWidth="8.83203125" defaultRowHeight="13" x14ac:dyDescent="0.15"/>
  <cols>
    <col min="1" max="1" width="21.33203125" customWidth="1"/>
    <col min="2" max="2" width="6.5" customWidth="1"/>
    <col min="3" max="3" width="14.83203125" customWidth="1"/>
    <col min="4" max="4" width="15.83203125" customWidth="1"/>
    <col min="5" max="5" width="13.5" customWidth="1"/>
    <col min="6" max="6" width="14.5" customWidth="1"/>
    <col min="7" max="7" width="16.5" customWidth="1"/>
    <col min="8" max="8" width="15.33203125" customWidth="1"/>
    <col min="9" max="9" width="14.6640625" customWidth="1"/>
    <col min="10" max="10" width="21.33203125" customWidth="1"/>
    <col min="11" max="11" width="15.6640625" customWidth="1"/>
    <col min="12" max="12" width="8" customWidth="1"/>
    <col min="13" max="13" width="8.33203125" customWidth="1"/>
  </cols>
  <sheetData>
    <row r="1" spans="1:16" ht="16" x14ac:dyDescent="0.2">
      <c r="A1" s="120" t="s">
        <v>756</v>
      </c>
      <c r="B1" s="87"/>
      <c r="C1" s="26" t="s">
        <v>1499</v>
      </c>
      <c r="D1" s="26" t="s">
        <v>1499</v>
      </c>
      <c r="E1" s="26" t="s">
        <v>769</v>
      </c>
      <c r="F1" s="26" t="s">
        <v>769</v>
      </c>
      <c r="G1" s="26" t="s">
        <v>1500</v>
      </c>
      <c r="H1" s="26" t="s">
        <v>1501</v>
      </c>
      <c r="I1" s="26" t="s">
        <v>257</v>
      </c>
      <c r="J1" s="26" t="s">
        <v>1500</v>
      </c>
      <c r="K1" s="26" t="s">
        <v>769</v>
      </c>
      <c r="L1" s="27" t="s">
        <v>893</v>
      </c>
      <c r="M1" s="2"/>
      <c r="N1" s="2"/>
      <c r="O1" s="2"/>
      <c r="P1" s="2"/>
    </row>
    <row r="2" spans="1:16" s="3" customFormat="1" x14ac:dyDescent="0.15">
      <c r="A2" s="34"/>
      <c r="B2" s="29" t="s">
        <v>790</v>
      </c>
      <c r="C2" s="29" t="s">
        <v>226</v>
      </c>
      <c r="D2" s="29" t="s">
        <v>686</v>
      </c>
      <c r="E2" s="29" t="s">
        <v>1368</v>
      </c>
      <c r="F2" s="29" t="s">
        <v>1033</v>
      </c>
      <c r="G2" s="29" t="s">
        <v>894</v>
      </c>
      <c r="H2" s="29" t="s">
        <v>277</v>
      </c>
      <c r="I2" s="29" t="s">
        <v>1100</v>
      </c>
      <c r="J2" s="29" t="s">
        <v>427</v>
      </c>
      <c r="K2" s="29" t="s">
        <v>896</v>
      </c>
      <c r="L2" s="30" t="s">
        <v>826</v>
      </c>
      <c r="M2" s="4"/>
    </row>
    <row r="3" spans="1:16" x14ac:dyDescent="0.15">
      <c r="A3" s="28"/>
      <c r="B3" s="48">
        <f>SUM(B4:B11)/8</f>
        <v>1850</v>
      </c>
      <c r="C3" s="82" t="s">
        <v>897</v>
      </c>
      <c r="D3" s="31" t="s">
        <v>898</v>
      </c>
      <c r="E3" s="31" t="s">
        <v>899</v>
      </c>
      <c r="F3" s="31" t="s">
        <v>1106</v>
      </c>
      <c r="G3" s="121" t="s">
        <v>1107</v>
      </c>
      <c r="H3" s="31" t="s">
        <v>901</v>
      </c>
      <c r="I3" s="31" t="s">
        <v>902</v>
      </c>
      <c r="J3" s="82" t="s">
        <v>1109</v>
      </c>
      <c r="K3" s="32" t="s">
        <v>1110</v>
      </c>
      <c r="L3" s="33"/>
      <c r="M3" s="4"/>
    </row>
    <row r="4" spans="1:16" x14ac:dyDescent="0.15">
      <c r="A4" s="34" t="s">
        <v>68</v>
      </c>
      <c r="B4" s="43">
        <v>1970</v>
      </c>
      <c r="C4" s="31" t="s">
        <v>610</v>
      </c>
      <c r="D4" s="31" t="s">
        <v>41</v>
      </c>
      <c r="E4" s="31" t="s">
        <v>610</v>
      </c>
      <c r="F4" s="43" t="s">
        <v>610</v>
      </c>
      <c r="G4" s="31" t="s">
        <v>1481</v>
      </c>
      <c r="H4" s="31" t="s">
        <v>1481</v>
      </c>
      <c r="I4" s="31" t="s">
        <v>610</v>
      </c>
      <c r="J4" s="31" t="s">
        <v>1481</v>
      </c>
      <c r="K4" s="31" t="s">
        <v>610</v>
      </c>
      <c r="L4" s="33" t="s">
        <v>654</v>
      </c>
      <c r="M4" s="19"/>
    </row>
    <row r="5" spans="1:16" x14ac:dyDescent="0.15">
      <c r="A5" s="34" t="s">
        <v>1217</v>
      </c>
      <c r="B5" s="43">
        <v>1998</v>
      </c>
      <c r="C5" s="31"/>
      <c r="D5" s="31"/>
      <c r="E5" s="31"/>
      <c r="F5" s="31"/>
      <c r="G5" s="31"/>
      <c r="H5" s="31" t="s">
        <v>617</v>
      </c>
      <c r="I5" s="31"/>
      <c r="J5" s="31"/>
      <c r="K5" s="31" t="s">
        <v>43</v>
      </c>
      <c r="L5" s="61" t="s">
        <v>622</v>
      </c>
      <c r="M5" s="7"/>
    </row>
    <row r="6" spans="1:16" x14ac:dyDescent="0.15">
      <c r="A6" s="34" t="s">
        <v>1811</v>
      </c>
      <c r="B6" s="43">
        <v>1983</v>
      </c>
      <c r="C6" s="31"/>
      <c r="D6" s="31" t="s">
        <v>617</v>
      </c>
      <c r="E6" s="31" t="s">
        <v>43</v>
      </c>
      <c r="F6" s="31" t="s">
        <v>43</v>
      </c>
      <c r="G6" s="31"/>
      <c r="H6" s="31"/>
      <c r="I6" s="31" t="s">
        <v>43</v>
      </c>
      <c r="J6" s="31"/>
      <c r="K6" s="31"/>
      <c r="L6" s="61" t="s">
        <v>15</v>
      </c>
      <c r="M6" s="7"/>
    </row>
    <row r="7" spans="1:16" x14ac:dyDescent="0.15">
      <c r="A7" s="34" t="s">
        <v>1079</v>
      </c>
      <c r="B7" s="43">
        <v>1801</v>
      </c>
      <c r="C7" s="31" t="s">
        <v>734</v>
      </c>
      <c r="D7" s="31" t="s">
        <v>613</v>
      </c>
      <c r="E7" s="31" t="s">
        <v>1268</v>
      </c>
      <c r="F7" s="31"/>
      <c r="G7" s="31" t="s">
        <v>734</v>
      </c>
      <c r="H7" s="31" t="s">
        <v>1268</v>
      </c>
      <c r="I7" s="31" t="s">
        <v>613</v>
      </c>
      <c r="J7" s="31" t="s">
        <v>43</v>
      </c>
      <c r="K7" s="31" t="s">
        <v>1268</v>
      </c>
      <c r="L7" s="61" t="s">
        <v>1035</v>
      </c>
      <c r="M7" s="7"/>
    </row>
    <row r="8" spans="1:16" x14ac:dyDescent="0.15">
      <c r="A8" s="34" t="s">
        <v>347</v>
      </c>
      <c r="B8" s="43">
        <v>1787</v>
      </c>
      <c r="C8" s="31" t="s">
        <v>613</v>
      </c>
      <c r="D8" s="31" t="s">
        <v>1475</v>
      </c>
      <c r="E8" s="31" t="s">
        <v>1475</v>
      </c>
      <c r="F8" s="31" t="s">
        <v>841</v>
      </c>
      <c r="G8" s="31" t="s">
        <v>841</v>
      </c>
      <c r="H8" s="43" t="s">
        <v>1475</v>
      </c>
      <c r="I8" s="31" t="s">
        <v>1269</v>
      </c>
      <c r="J8" s="31" t="s">
        <v>841</v>
      </c>
      <c r="K8" s="31" t="s">
        <v>1475</v>
      </c>
      <c r="L8" s="61" t="s">
        <v>599</v>
      </c>
      <c r="M8" s="7"/>
    </row>
    <row r="9" spans="1:16" x14ac:dyDescent="0.15">
      <c r="A9" s="34" t="s">
        <v>967</v>
      </c>
      <c r="B9" s="43">
        <v>1768</v>
      </c>
      <c r="C9" s="31" t="s">
        <v>1269</v>
      </c>
      <c r="D9" s="31" t="s">
        <v>1483</v>
      </c>
      <c r="E9" s="31" t="s">
        <v>1483</v>
      </c>
      <c r="F9" s="31" t="s">
        <v>1475</v>
      </c>
      <c r="G9" s="31" t="s">
        <v>1269</v>
      </c>
      <c r="H9" s="31" t="s">
        <v>1262</v>
      </c>
      <c r="I9" s="31" t="s">
        <v>1262</v>
      </c>
      <c r="J9" s="31" t="s">
        <v>1269</v>
      </c>
      <c r="K9" s="31" t="s">
        <v>1483</v>
      </c>
      <c r="L9" s="61" t="s">
        <v>599</v>
      </c>
      <c r="M9" s="7"/>
    </row>
    <row r="10" spans="1:16" x14ac:dyDescent="0.15">
      <c r="A10" s="34" t="s">
        <v>179</v>
      </c>
      <c r="B10" s="43">
        <v>1750</v>
      </c>
      <c r="C10" s="31"/>
      <c r="D10" s="31" t="s">
        <v>735</v>
      </c>
      <c r="E10" s="31" t="s">
        <v>735</v>
      </c>
      <c r="F10" s="31" t="s">
        <v>1483</v>
      </c>
      <c r="G10" s="43" t="s">
        <v>1262</v>
      </c>
      <c r="H10" s="31" t="s">
        <v>729</v>
      </c>
      <c r="I10" s="31" t="s">
        <v>735</v>
      </c>
      <c r="J10" s="31" t="s">
        <v>840</v>
      </c>
      <c r="K10" s="31"/>
      <c r="L10" s="61" t="s">
        <v>392</v>
      </c>
      <c r="M10" s="7"/>
    </row>
    <row r="11" spans="1:16" x14ac:dyDescent="0.15">
      <c r="A11" s="34" t="s">
        <v>555</v>
      </c>
      <c r="B11" s="43">
        <v>1743</v>
      </c>
      <c r="C11" s="31" t="s">
        <v>840</v>
      </c>
      <c r="D11" s="31" t="s">
        <v>1261</v>
      </c>
      <c r="E11" s="31" t="s">
        <v>1261</v>
      </c>
      <c r="F11" s="31" t="s">
        <v>729</v>
      </c>
      <c r="G11" s="31" t="s">
        <v>729</v>
      </c>
      <c r="H11" s="31"/>
      <c r="I11" s="31"/>
      <c r="J11" s="31" t="s">
        <v>729</v>
      </c>
      <c r="K11" s="31" t="s">
        <v>729</v>
      </c>
      <c r="L11" s="61" t="s">
        <v>544</v>
      </c>
      <c r="M11" s="7"/>
    </row>
    <row r="12" spans="1:16" x14ac:dyDescent="0.15">
      <c r="A12" s="65" t="s">
        <v>1492</v>
      </c>
      <c r="B12" s="43">
        <v>1653</v>
      </c>
      <c r="C12" s="31" t="s">
        <v>1259</v>
      </c>
      <c r="D12" s="31"/>
      <c r="E12" s="31"/>
      <c r="F12" s="31"/>
      <c r="G12" s="31" t="s">
        <v>1054</v>
      </c>
      <c r="H12" s="31" t="s">
        <v>1162</v>
      </c>
      <c r="I12" s="31"/>
      <c r="J12" s="31"/>
      <c r="K12" s="31" t="s">
        <v>1162</v>
      </c>
      <c r="L12" s="61" t="s">
        <v>178</v>
      </c>
      <c r="M12" s="7"/>
    </row>
    <row r="13" spans="1:16" x14ac:dyDescent="0.15">
      <c r="A13" s="65" t="s">
        <v>609</v>
      </c>
      <c r="B13" s="43">
        <v>1570</v>
      </c>
      <c r="C13" s="31" t="s">
        <v>1054</v>
      </c>
      <c r="D13" s="31"/>
      <c r="E13" s="31"/>
      <c r="F13" s="31"/>
      <c r="G13" s="31"/>
      <c r="H13" s="31"/>
      <c r="I13" s="31" t="s">
        <v>1159</v>
      </c>
      <c r="J13" s="89"/>
      <c r="K13" s="31"/>
      <c r="L13" s="61" t="s">
        <v>1069</v>
      </c>
      <c r="M13" s="7"/>
    </row>
    <row r="14" spans="1:16" x14ac:dyDescent="0.15">
      <c r="A14" s="65" t="s">
        <v>624</v>
      </c>
      <c r="B14" s="43">
        <v>1563</v>
      </c>
      <c r="C14" s="31" t="s">
        <v>1051</v>
      </c>
      <c r="D14" s="31" t="s">
        <v>1051</v>
      </c>
      <c r="E14" s="31"/>
      <c r="F14" s="31" t="s">
        <v>1051</v>
      </c>
      <c r="G14" s="43"/>
      <c r="H14" s="31"/>
      <c r="I14" s="31"/>
      <c r="J14" s="31"/>
      <c r="K14" s="31"/>
      <c r="L14" s="61" t="s">
        <v>1591</v>
      </c>
      <c r="M14" s="7"/>
    </row>
    <row r="15" spans="1:16" x14ac:dyDescent="0.15">
      <c r="A15" s="65" t="s">
        <v>980</v>
      </c>
      <c r="B15" s="43">
        <v>1628</v>
      </c>
      <c r="C15" s="31"/>
      <c r="D15" s="31"/>
      <c r="E15" s="31" t="s">
        <v>301</v>
      </c>
      <c r="F15" s="31"/>
      <c r="G15" s="43"/>
      <c r="H15" s="31"/>
      <c r="I15" s="31" t="s">
        <v>1162</v>
      </c>
      <c r="J15" s="31"/>
      <c r="K15" s="31"/>
      <c r="L15" s="61" t="s">
        <v>1069</v>
      </c>
      <c r="M15" s="7"/>
    </row>
    <row r="16" spans="1:16" x14ac:dyDescent="0.15">
      <c r="A16" s="65" t="s">
        <v>196</v>
      </c>
      <c r="B16" s="43">
        <v>1586</v>
      </c>
      <c r="C16" s="31"/>
      <c r="D16" s="31"/>
      <c r="E16" s="31"/>
      <c r="F16" s="31" t="s">
        <v>1261</v>
      </c>
      <c r="G16" s="31" t="s">
        <v>301</v>
      </c>
      <c r="H16" s="31" t="s">
        <v>1159</v>
      </c>
      <c r="I16" s="31"/>
      <c r="J16" s="31"/>
      <c r="K16" s="31"/>
      <c r="L16" s="61" t="s">
        <v>847</v>
      </c>
      <c r="M16" s="16"/>
    </row>
    <row r="17" spans="1:13" x14ac:dyDescent="0.15">
      <c r="A17" s="85" t="s">
        <v>816</v>
      </c>
      <c r="B17" s="31">
        <v>1514</v>
      </c>
      <c r="C17" s="31"/>
      <c r="D17" s="31"/>
      <c r="E17" s="31"/>
      <c r="F17" s="31"/>
      <c r="G17" s="31"/>
      <c r="H17" s="31"/>
      <c r="I17" s="31"/>
      <c r="J17" s="31" t="s">
        <v>1162</v>
      </c>
      <c r="K17" s="31"/>
      <c r="L17" s="61" t="s">
        <v>1038</v>
      </c>
      <c r="M17" s="16"/>
    </row>
    <row r="18" spans="1:13" x14ac:dyDescent="0.15">
      <c r="A18" s="65" t="s">
        <v>1134</v>
      </c>
      <c r="B18" s="31">
        <v>1441</v>
      </c>
      <c r="C18" s="31"/>
      <c r="D18" s="31"/>
      <c r="E18" s="31"/>
      <c r="F18" s="31"/>
      <c r="G18" s="31"/>
      <c r="H18" s="31"/>
      <c r="I18" s="31"/>
      <c r="J18" s="31" t="s">
        <v>301</v>
      </c>
      <c r="K18" s="31" t="s">
        <v>1051</v>
      </c>
      <c r="L18" s="61" t="s">
        <v>622</v>
      </c>
      <c r="M18" s="16"/>
    </row>
    <row r="19" spans="1:13" x14ac:dyDescent="0.15">
      <c r="A19" s="79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67" t="s">
        <v>1111</v>
      </c>
      <c r="M19" s="16"/>
    </row>
    <row r="20" spans="1:13" s="14" customFormat="1" ht="16" x14ac:dyDescent="0.2">
      <c r="A20" s="120" t="s">
        <v>346</v>
      </c>
      <c r="B20" s="122"/>
      <c r="C20" s="26" t="s">
        <v>1286</v>
      </c>
      <c r="D20" s="26" t="s">
        <v>256</v>
      </c>
      <c r="E20" s="26" t="s">
        <v>1500</v>
      </c>
      <c r="F20" s="26" t="s">
        <v>1286</v>
      </c>
      <c r="G20" s="26" t="s">
        <v>1500</v>
      </c>
      <c r="H20" s="26" t="s">
        <v>1498</v>
      </c>
      <c r="I20" s="26" t="s">
        <v>257</v>
      </c>
      <c r="J20" s="26" t="s">
        <v>256</v>
      </c>
      <c r="K20" s="106" t="s">
        <v>909</v>
      </c>
      <c r="L20" s="112" t="s">
        <v>1323</v>
      </c>
      <c r="M20" s="15"/>
    </row>
    <row r="21" spans="1:13" s="3" customFormat="1" x14ac:dyDescent="0.15">
      <c r="A21" s="34"/>
      <c r="B21" s="29" t="s">
        <v>790</v>
      </c>
      <c r="C21" s="103" t="s">
        <v>643</v>
      </c>
      <c r="D21" s="29" t="s">
        <v>1324</v>
      </c>
      <c r="E21" s="29" t="s">
        <v>759</v>
      </c>
      <c r="F21" s="29" t="s">
        <v>407</v>
      </c>
      <c r="G21" s="29" t="s">
        <v>972</v>
      </c>
      <c r="H21" s="29" t="s">
        <v>969</v>
      </c>
      <c r="I21" s="29" t="s">
        <v>1349</v>
      </c>
      <c r="J21" s="29" t="s">
        <v>1071</v>
      </c>
      <c r="K21" s="29" t="s">
        <v>1325</v>
      </c>
      <c r="L21" s="30" t="s">
        <v>826</v>
      </c>
      <c r="M21" s="4"/>
    </row>
    <row r="22" spans="1:13" x14ac:dyDescent="0.15">
      <c r="A22" s="65"/>
      <c r="B22" s="48">
        <f>SUM(B23:B30)/8</f>
        <v>1598.75</v>
      </c>
      <c r="C22" s="68" t="s">
        <v>1326</v>
      </c>
      <c r="D22" s="31" t="s">
        <v>1327</v>
      </c>
      <c r="E22" s="31" t="s">
        <v>1328</v>
      </c>
      <c r="F22" s="32" t="s">
        <v>1329</v>
      </c>
      <c r="G22" s="32" t="s">
        <v>1113</v>
      </c>
      <c r="H22" s="32" t="s">
        <v>1331</v>
      </c>
      <c r="I22" s="32" t="s">
        <v>1332</v>
      </c>
      <c r="J22" s="32" t="s">
        <v>1333</v>
      </c>
      <c r="K22" s="32" t="s">
        <v>1334</v>
      </c>
      <c r="L22" s="64"/>
      <c r="M22" s="7"/>
    </row>
    <row r="23" spans="1:13" x14ac:dyDescent="0.15">
      <c r="A23" s="34" t="s">
        <v>106</v>
      </c>
      <c r="B23" s="43">
        <v>1732</v>
      </c>
      <c r="C23" s="31" t="s">
        <v>610</v>
      </c>
      <c r="D23" s="43" t="s">
        <v>41</v>
      </c>
      <c r="E23" s="31" t="s">
        <v>41</v>
      </c>
      <c r="F23" s="31"/>
      <c r="G23" s="31"/>
      <c r="H23" s="31"/>
      <c r="I23" s="31"/>
      <c r="J23" s="31"/>
      <c r="K23" s="31"/>
      <c r="L23" s="61" t="s">
        <v>1380</v>
      </c>
      <c r="M23" s="7"/>
    </row>
    <row r="24" spans="1:13" x14ac:dyDescent="0.15">
      <c r="A24" s="34" t="s">
        <v>1492</v>
      </c>
      <c r="B24" s="43">
        <v>1653</v>
      </c>
      <c r="C24" s="31"/>
      <c r="D24" s="31" t="s">
        <v>43</v>
      </c>
      <c r="E24" s="31"/>
      <c r="F24" s="31" t="s">
        <v>1481</v>
      </c>
      <c r="G24" s="31" t="s">
        <v>610</v>
      </c>
      <c r="H24" s="31"/>
      <c r="I24" s="31" t="s">
        <v>41</v>
      </c>
      <c r="J24" s="31"/>
      <c r="K24" s="31"/>
      <c r="L24" s="61" t="s">
        <v>843</v>
      </c>
      <c r="M24" s="7"/>
    </row>
    <row r="25" spans="1:13" x14ac:dyDescent="0.15">
      <c r="A25" s="34" t="s">
        <v>980</v>
      </c>
      <c r="B25" s="43">
        <v>1628</v>
      </c>
      <c r="C25" s="31"/>
      <c r="D25" s="31" t="s">
        <v>613</v>
      </c>
      <c r="E25" s="31"/>
      <c r="F25" s="29"/>
      <c r="G25" s="31"/>
      <c r="H25" s="31"/>
      <c r="I25" s="31" t="s">
        <v>734</v>
      </c>
      <c r="J25" s="31"/>
      <c r="K25" s="31" t="s">
        <v>41</v>
      </c>
      <c r="L25" s="61" t="s">
        <v>847</v>
      </c>
      <c r="M25" s="19"/>
    </row>
    <row r="26" spans="1:13" x14ac:dyDescent="0.15">
      <c r="A26" s="34" t="s">
        <v>196</v>
      </c>
      <c r="B26" s="43">
        <v>1586</v>
      </c>
      <c r="C26" s="31"/>
      <c r="D26" s="31" t="s">
        <v>1475</v>
      </c>
      <c r="E26" s="31" t="s">
        <v>43</v>
      </c>
      <c r="F26" s="31"/>
      <c r="G26" s="31"/>
      <c r="H26" s="31" t="s">
        <v>1481</v>
      </c>
      <c r="I26" s="31" t="s">
        <v>1268</v>
      </c>
      <c r="J26" s="31"/>
      <c r="K26" s="31" t="s">
        <v>43</v>
      </c>
      <c r="L26" s="33" t="s">
        <v>543</v>
      </c>
      <c r="M26" s="7"/>
    </row>
    <row r="27" spans="1:13" x14ac:dyDescent="0.15">
      <c r="A27" s="34" t="s">
        <v>609</v>
      </c>
      <c r="B27" s="43">
        <v>1570</v>
      </c>
      <c r="C27" s="31" t="s">
        <v>617</v>
      </c>
      <c r="D27" s="31" t="s">
        <v>840</v>
      </c>
      <c r="E27" s="31" t="s">
        <v>613</v>
      </c>
      <c r="F27" s="31" t="s">
        <v>617</v>
      </c>
      <c r="G27" s="31" t="s">
        <v>734</v>
      </c>
      <c r="H27" s="31" t="s">
        <v>617</v>
      </c>
      <c r="I27" s="31" t="s">
        <v>1269</v>
      </c>
      <c r="J27" s="31"/>
      <c r="K27" s="31" t="s">
        <v>613</v>
      </c>
      <c r="L27" s="61" t="s">
        <v>282</v>
      </c>
      <c r="M27" s="7"/>
    </row>
    <row r="28" spans="1:13" s="14" customFormat="1" x14ac:dyDescent="0.15">
      <c r="A28" s="34" t="s">
        <v>624</v>
      </c>
      <c r="B28" s="43">
        <v>1563</v>
      </c>
      <c r="C28" s="43" t="s">
        <v>613</v>
      </c>
      <c r="D28" s="43" t="s">
        <v>1259</v>
      </c>
      <c r="E28" s="31" t="s">
        <v>1269</v>
      </c>
      <c r="F28" s="43" t="s">
        <v>613</v>
      </c>
      <c r="G28" s="43" t="s">
        <v>613</v>
      </c>
      <c r="H28" s="43" t="s">
        <v>613</v>
      </c>
      <c r="I28" s="43" t="s">
        <v>1262</v>
      </c>
      <c r="J28" s="31" t="s">
        <v>41</v>
      </c>
      <c r="K28" s="43" t="s">
        <v>1269</v>
      </c>
      <c r="L28" s="61" t="s">
        <v>70</v>
      </c>
      <c r="M28" s="16"/>
    </row>
    <row r="29" spans="1:13" x14ac:dyDescent="0.15">
      <c r="A29" s="34" t="s">
        <v>1014</v>
      </c>
      <c r="B29" s="43">
        <v>1544</v>
      </c>
      <c r="C29" s="31"/>
      <c r="D29" s="31" t="s">
        <v>1054</v>
      </c>
      <c r="E29" s="31"/>
      <c r="F29" s="31" t="s">
        <v>838</v>
      </c>
      <c r="G29" s="31"/>
      <c r="H29" s="31"/>
      <c r="I29" s="31"/>
      <c r="J29" s="31"/>
      <c r="K29" s="31"/>
      <c r="L29" s="61" t="s">
        <v>1274</v>
      </c>
      <c r="M29" s="7"/>
    </row>
    <row r="30" spans="1:13" x14ac:dyDescent="0.15">
      <c r="A30" s="34" t="s">
        <v>816</v>
      </c>
      <c r="B30" s="43">
        <v>1514</v>
      </c>
      <c r="C30" s="31" t="s">
        <v>838</v>
      </c>
      <c r="D30" s="31" t="s">
        <v>1159</v>
      </c>
      <c r="E30" s="31" t="s">
        <v>840</v>
      </c>
      <c r="F30" s="43" t="s">
        <v>1483</v>
      </c>
      <c r="G30" s="43" t="s">
        <v>838</v>
      </c>
      <c r="H30" s="31" t="s">
        <v>838</v>
      </c>
      <c r="I30" s="31" t="s">
        <v>1259</v>
      </c>
      <c r="J30" s="31" t="s">
        <v>734</v>
      </c>
      <c r="K30" s="31" t="s">
        <v>840</v>
      </c>
      <c r="L30" s="61" t="s">
        <v>246</v>
      </c>
      <c r="M30" s="7"/>
    </row>
    <row r="31" spans="1:13" x14ac:dyDescent="0.15">
      <c r="A31" s="65" t="s">
        <v>1263</v>
      </c>
      <c r="B31" s="31">
        <v>1487</v>
      </c>
      <c r="C31" s="31" t="s">
        <v>840</v>
      </c>
      <c r="D31" s="31"/>
      <c r="E31" s="31" t="s">
        <v>729</v>
      </c>
      <c r="F31" s="31" t="s">
        <v>729</v>
      </c>
      <c r="G31" s="31"/>
      <c r="H31" s="31"/>
      <c r="I31" s="31"/>
      <c r="J31" s="31"/>
      <c r="K31" s="31" t="s">
        <v>729</v>
      </c>
      <c r="L31" s="61" t="s">
        <v>845</v>
      </c>
      <c r="M31" s="7"/>
    </row>
    <row r="32" spans="1:13" x14ac:dyDescent="0.15">
      <c r="A32" s="65" t="s">
        <v>198</v>
      </c>
      <c r="B32" s="31">
        <v>1477</v>
      </c>
      <c r="C32" s="31" t="s">
        <v>1259</v>
      </c>
      <c r="D32" s="31"/>
      <c r="E32" s="31" t="s">
        <v>1162</v>
      </c>
      <c r="F32" s="31" t="s">
        <v>1054</v>
      </c>
      <c r="G32" s="31"/>
      <c r="H32" s="31"/>
      <c r="I32" s="31"/>
      <c r="J32" s="31"/>
      <c r="K32" s="31" t="s">
        <v>1054</v>
      </c>
      <c r="L32" s="61" t="s">
        <v>1484</v>
      </c>
      <c r="M32" s="7"/>
    </row>
    <row r="33" spans="1:13" x14ac:dyDescent="0.15">
      <c r="A33" s="28" t="s">
        <v>1783</v>
      </c>
      <c r="B33" s="31">
        <v>1309</v>
      </c>
      <c r="C33" s="31" t="s">
        <v>301</v>
      </c>
      <c r="D33" s="31"/>
      <c r="E33" s="43"/>
      <c r="F33" s="31"/>
      <c r="G33" s="31" t="s">
        <v>1262</v>
      </c>
      <c r="H33" s="31" t="s">
        <v>729</v>
      </c>
      <c r="I33" s="31"/>
      <c r="J33" s="31"/>
      <c r="K33" s="31"/>
      <c r="L33" s="61" t="s">
        <v>1380</v>
      </c>
    </row>
    <row r="34" spans="1:13" s="14" customFormat="1" x14ac:dyDescent="0.15">
      <c r="A34" s="65" t="s">
        <v>1676</v>
      </c>
      <c r="B34" s="31">
        <v>1280</v>
      </c>
      <c r="C34" s="43" t="s">
        <v>1054</v>
      </c>
      <c r="D34" s="43"/>
      <c r="E34" s="43"/>
      <c r="F34" s="31"/>
      <c r="G34" s="43"/>
      <c r="H34" s="43"/>
      <c r="I34" s="43" t="s">
        <v>1054</v>
      </c>
      <c r="J34" s="31" t="s">
        <v>729</v>
      </c>
      <c r="K34" s="43"/>
      <c r="L34" s="61" t="s">
        <v>1381</v>
      </c>
      <c r="M34" s="16"/>
    </row>
    <row r="35" spans="1:13" s="14" customFormat="1" x14ac:dyDescent="0.15">
      <c r="A35" s="65" t="s">
        <v>1271</v>
      </c>
      <c r="B35" s="31">
        <v>1377</v>
      </c>
      <c r="C35" s="43"/>
      <c r="D35" s="43"/>
      <c r="E35" s="43" t="s">
        <v>1051</v>
      </c>
      <c r="F35" s="31"/>
      <c r="G35" s="43" t="s">
        <v>729</v>
      </c>
      <c r="H35" s="43" t="s">
        <v>1262</v>
      </c>
      <c r="I35" s="43"/>
      <c r="J35" s="31" t="s">
        <v>840</v>
      </c>
      <c r="K35" s="69" t="s">
        <v>1159</v>
      </c>
      <c r="L35" s="61" t="s">
        <v>1587</v>
      </c>
      <c r="M35" s="16"/>
    </row>
    <row r="36" spans="1:13" s="14" customFormat="1" x14ac:dyDescent="0.15">
      <c r="A36" s="65" t="s">
        <v>1134</v>
      </c>
      <c r="B36" s="31">
        <v>1441</v>
      </c>
      <c r="C36" s="43"/>
      <c r="D36" s="43"/>
      <c r="E36" s="43"/>
      <c r="F36" s="31" t="s">
        <v>1051</v>
      </c>
      <c r="G36" s="43" t="s">
        <v>1162</v>
      </c>
      <c r="H36" s="43"/>
      <c r="I36" s="43"/>
      <c r="J36" s="31" t="s">
        <v>841</v>
      </c>
      <c r="K36" s="43"/>
      <c r="L36" s="61" t="s">
        <v>1701</v>
      </c>
      <c r="M36" s="16"/>
    </row>
    <row r="37" spans="1:13" s="14" customFormat="1" x14ac:dyDescent="0.15">
      <c r="A37" s="65" t="s">
        <v>1449</v>
      </c>
      <c r="B37" s="31">
        <v>1418</v>
      </c>
      <c r="C37" s="43"/>
      <c r="D37" s="43"/>
      <c r="E37" s="43"/>
      <c r="F37" s="31"/>
      <c r="G37" s="43" t="s">
        <v>301</v>
      </c>
      <c r="H37" s="43"/>
      <c r="I37" s="43"/>
      <c r="J37" s="31" t="s">
        <v>1269</v>
      </c>
      <c r="K37" s="43"/>
      <c r="L37" s="61" t="s">
        <v>1069</v>
      </c>
      <c r="M37" s="16"/>
    </row>
    <row r="38" spans="1:13" s="14" customFormat="1" x14ac:dyDescent="0.15">
      <c r="A38" s="65" t="s">
        <v>1292</v>
      </c>
      <c r="B38" s="31">
        <v>1274</v>
      </c>
      <c r="C38" s="43"/>
      <c r="D38" s="43"/>
      <c r="E38" s="43"/>
      <c r="F38" s="31"/>
      <c r="G38" s="43"/>
      <c r="H38" s="43" t="s">
        <v>1054</v>
      </c>
      <c r="I38" s="43"/>
      <c r="J38" s="31" t="s">
        <v>1261</v>
      </c>
      <c r="K38" s="43"/>
      <c r="L38" s="61" t="s">
        <v>622</v>
      </c>
      <c r="M38" s="16"/>
    </row>
    <row r="39" spans="1:13" s="14" customFormat="1" x14ac:dyDescent="0.15">
      <c r="A39" s="65" t="s">
        <v>1335</v>
      </c>
      <c r="B39" s="31"/>
      <c r="C39" s="43"/>
      <c r="D39" s="43"/>
      <c r="E39" s="43"/>
      <c r="F39" s="31"/>
      <c r="G39" s="43"/>
      <c r="H39" s="43" t="s">
        <v>1051</v>
      </c>
      <c r="I39" s="43" t="s">
        <v>1051</v>
      </c>
      <c r="J39" s="31" t="s">
        <v>1051</v>
      </c>
      <c r="K39" s="43"/>
      <c r="L39" s="61" t="s">
        <v>1591</v>
      </c>
      <c r="M39" s="16"/>
    </row>
    <row r="40" spans="1:13" s="14" customFormat="1" x14ac:dyDescent="0.15">
      <c r="A40" s="79"/>
      <c r="B40" s="37"/>
      <c r="C40" s="53"/>
      <c r="D40" s="53"/>
      <c r="E40" s="53"/>
      <c r="F40" s="37"/>
      <c r="G40" s="53"/>
      <c r="H40" s="53"/>
      <c r="I40" s="53"/>
      <c r="J40" s="37"/>
      <c r="K40" s="53"/>
      <c r="L40" s="67" t="s">
        <v>1338</v>
      </c>
      <c r="M40" s="16"/>
    </row>
    <row r="41" spans="1:13" s="14" customFormat="1" ht="16" x14ac:dyDescent="0.2">
      <c r="A41" s="120" t="s">
        <v>578</v>
      </c>
      <c r="B41" s="71"/>
      <c r="C41" s="105" t="s">
        <v>258</v>
      </c>
      <c r="D41" s="105" t="s">
        <v>1499</v>
      </c>
      <c r="E41" s="105" t="s">
        <v>908</v>
      </c>
      <c r="F41" s="105" t="s">
        <v>1784</v>
      </c>
      <c r="G41" s="105" t="s">
        <v>256</v>
      </c>
      <c r="H41" s="105" t="s">
        <v>257</v>
      </c>
      <c r="I41" s="105" t="s">
        <v>1500</v>
      </c>
      <c r="J41" s="105" t="s">
        <v>257</v>
      </c>
      <c r="K41" s="105"/>
      <c r="L41" s="118" t="s">
        <v>1008</v>
      </c>
      <c r="M41" s="16"/>
    </row>
    <row r="42" spans="1:13" s="3" customFormat="1" x14ac:dyDescent="0.15">
      <c r="A42" s="34"/>
      <c r="B42" s="29" t="s">
        <v>790</v>
      </c>
      <c r="C42" s="29" t="s">
        <v>836</v>
      </c>
      <c r="D42" s="29" t="s">
        <v>1124</v>
      </c>
      <c r="E42" s="29" t="s">
        <v>1125</v>
      </c>
      <c r="F42" s="29" t="s">
        <v>835</v>
      </c>
      <c r="G42" s="103" t="s">
        <v>1257</v>
      </c>
      <c r="H42" s="29" t="s">
        <v>2230</v>
      </c>
      <c r="I42" s="29" t="s">
        <v>1121</v>
      </c>
      <c r="J42" s="29" t="s">
        <v>1009</v>
      </c>
      <c r="K42" s="29"/>
      <c r="L42" s="30" t="s">
        <v>826</v>
      </c>
      <c r="M42" s="19"/>
    </row>
    <row r="43" spans="1:13" s="14" customFormat="1" x14ac:dyDescent="0.15">
      <c r="A43" s="34"/>
      <c r="B43" s="48">
        <f>SUM(B44:B51)/8</f>
        <v>1408.5</v>
      </c>
      <c r="C43" s="43" t="s">
        <v>1122</v>
      </c>
      <c r="D43" s="43" t="s">
        <v>1123</v>
      </c>
      <c r="E43" s="43" t="s">
        <v>921</v>
      </c>
      <c r="F43" s="43" t="s">
        <v>922</v>
      </c>
      <c r="G43" s="43" t="s">
        <v>1341</v>
      </c>
      <c r="H43" s="43" t="s">
        <v>902</v>
      </c>
      <c r="I43" s="43" t="s">
        <v>1342</v>
      </c>
      <c r="J43" s="43" t="s">
        <v>1110</v>
      </c>
      <c r="K43" s="43"/>
      <c r="L43" s="33"/>
      <c r="M43" s="16"/>
    </row>
    <row r="44" spans="1:13" s="14" customFormat="1" x14ac:dyDescent="0.15">
      <c r="A44" s="34" t="s">
        <v>1263</v>
      </c>
      <c r="B44" s="43">
        <v>1487</v>
      </c>
      <c r="C44" s="43" t="s">
        <v>1481</v>
      </c>
      <c r="D44" s="43" t="s">
        <v>41</v>
      </c>
      <c r="E44" s="43" t="s">
        <v>41</v>
      </c>
      <c r="F44" s="43" t="s">
        <v>610</v>
      </c>
      <c r="G44" s="43" t="s">
        <v>1481</v>
      </c>
      <c r="H44" s="43" t="s">
        <v>610</v>
      </c>
      <c r="I44" s="43"/>
      <c r="J44" s="43" t="s">
        <v>1481</v>
      </c>
      <c r="K44" s="43"/>
      <c r="L44" s="61" t="s">
        <v>1139</v>
      </c>
      <c r="M44" s="16"/>
    </row>
    <row r="45" spans="1:13" s="14" customFormat="1" x14ac:dyDescent="0.15">
      <c r="A45" s="34" t="s">
        <v>17</v>
      </c>
      <c r="B45" s="43">
        <v>1479</v>
      </c>
      <c r="C45" s="43"/>
      <c r="D45" s="43" t="s">
        <v>43</v>
      </c>
      <c r="E45" s="43"/>
      <c r="F45" s="43"/>
      <c r="G45" s="43"/>
      <c r="H45" s="43"/>
      <c r="I45" s="43"/>
      <c r="J45" s="43"/>
      <c r="K45" s="43"/>
      <c r="L45" s="61" t="s">
        <v>424</v>
      </c>
      <c r="M45" s="16"/>
    </row>
    <row r="46" spans="1:13" s="14" customFormat="1" x14ac:dyDescent="0.15">
      <c r="A46" s="34" t="s">
        <v>198</v>
      </c>
      <c r="B46" s="43">
        <v>1477</v>
      </c>
      <c r="C46" s="43" t="s">
        <v>734</v>
      </c>
      <c r="D46" s="43" t="s">
        <v>613</v>
      </c>
      <c r="E46" s="43" t="s">
        <v>617</v>
      </c>
      <c r="F46" s="43" t="s">
        <v>43</v>
      </c>
      <c r="G46" s="43" t="s">
        <v>617</v>
      </c>
      <c r="H46" s="43" t="s">
        <v>617</v>
      </c>
      <c r="I46" s="43" t="s">
        <v>41</v>
      </c>
      <c r="J46" s="43" t="s">
        <v>617</v>
      </c>
      <c r="K46" s="43"/>
      <c r="L46" s="61" t="s">
        <v>600</v>
      </c>
      <c r="M46" s="16"/>
    </row>
    <row r="47" spans="1:13" s="14" customFormat="1" x14ac:dyDescent="0.15">
      <c r="A47" s="34" t="s">
        <v>1134</v>
      </c>
      <c r="B47" s="31">
        <v>1441</v>
      </c>
      <c r="C47" s="43"/>
      <c r="D47" s="43" t="s">
        <v>1269</v>
      </c>
      <c r="E47" s="43"/>
      <c r="F47" s="43" t="s">
        <v>1268</v>
      </c>
      <c r="G47" s="43"/>
      <c r="H47" s="43" t="s">
        <v>1268</v>
      </c>
      <c r="I47" s="43" t="s">
        <v>613</v>
      </c>
      <c r="J47" s="43"/>
      <c r="K47" s="43"/>
      <c r="L47" s="61" t="s">
        <v>843</v>
      </c>
      <c r="M47" s="16"/>
    </row>
    <row r="48" spans="1:13" s="14" customFormat="1" x14ac:dyDescent="0.15">
      <c r="A48" s="34" t="s">
        <v>1449</v>
      </c>
      <c r="B48" s="43">
        <v>1418</v>
      </c>
      <c r="C48" s="43" t="s">
        <v>613</v>
      </c>
      <c r="D48" s="43" t="s">
        <v>1483</v>
      </c>
      <c r="E48" s="43" t="s">
        <v>613</v>
      </c>
      <c r="F48" s="43" t="s">
        <v>1475</v>
      </c>
      <c r="G48" s="43" t="s">
        <v>841</v>
      </c>
      <c r="H48" s="43"/>
      <c r="I48" s="43" t="s">
        <v>617</v>
      </c>
      <c r="J48" s="43" t="s">
        <v>613</v>
      </c>
      <c r="K48" s="43"/>
      <c r="L48" s="61" t="s">
        <v>544</v>
      </c>
      <c r="M48" s="16"/>
    </row>
    <row r="49" spans="1:23" s="14" customFormat="1" x14ac:dyDescent="0.15">
      <c r="A49" s="34" t="s">
        <v>1271</v>
      </c>
      <c r="B49" s="43">
        <v>1377</v>
      </c>
      <c r="C49" s="43" t="s">
        <v>838</v>
      </c>
      <c r="D49" s="43" t="s">
        <v>1259</v>
      </c>
      <c r="E49" s="43" t="s">
        <v>838</v>
      </c>
      <c r="F49" s="43" t="s">
        <v>1483</v>
      </c>
      <c r="G49" s="43" t="s">
        <v>1475</v>
      </c>
      <c r="H49" s="43" t="s">
        <v>1475</v>
      </c>
      <c r="I49" s="43"/>
      <c r="J49" s="43"/>
      <c r="K49" s="43"/>
      <c r="L49" s="33" t="s">
        <v>394</v>
      </c>
      <c r="M49" s="16"/>
    </row>
    <row r="50" spans="1:23" s="14" customFormat="1" x14ac:dyDescent="0.15">
      <c r="A50" s="34" t="s">
        <v>1783</v>
      </c>
      <c r="B50" s="43">
        <v>1309</v>
      </c>
      <c r="C50" s="43" t="s">
        <v>840</v>
      </c>
      <c r="D50" s="43"/>
      <c r="E50" s="43" t="s">
        <v>840</v>
      </c>
      <c r="F50" s="43" t="s">
        <v>1259</v>
      </c>
      <c r="G50" s="43" t="s">
        <v>840</v>
      </c>
      <c r="H50" s="43" t="s">
        <v>840</v>
      </c>
      <c r="I50" s="43" t="s">
        <v>838</v>
      </c>
      <c r="J50" s="43" t="s">
        <v>1269</v>
      </c>
      <c r="K50" s="43"/>
      <c r="L50" s="61" t="s">
        <v>1078</v>
      </c>
      <c r="M50" s="16"/>
    </row>
    <row r="51" spans="1:23" s="14" customFormat="1" x14ac:dyDescent="0.15">
      <c r="A51" s="34" t="s">
        <v>1676</v>
      </c>
      <c r="B51" s="43">
        <v>1280</v>
      </c>
      <c r="C51" s="43" t="s">
        <v>729</v>
      </c>
      <c r="D51" s="43" t="s">
        <v>1162</v>
      </c>
      <c r="E51" s="43" t="s">
        <v>735</v>
      </c>
      <c r="F51" s="43" t="s">
        <v>1054</v>
      </c>
      <c r="G51" s="43"/>
      <c r="H51" s="43"/>
      <c r="I51" s="43"/>
      <c r="J51" s="43" t="s">
        <v>1262</v>
      </c>
      <c r="K51" s="43"/>
      <c r="L51" s="61" t="s">
        <v>1587</v>
      </c>
      <c r="M51" s="16"/>
    </row>
    <row r="52" spans="1:23" s="14" customFormat="1" x14ac:dyDescent="0.15">
      <c r="A52" s="65" t="s">
        <v>1343</v>
      </c>
      <c r="B52" s="31">
        <v>1124</v>
      </c>
      <c r="C52" s="43" t="s">
        <v>1054</v>
      </c>
      <c r="D52" s="43"/>
      <c r="E52" s="43" t="s">
        <v>301</v>
      </c>
      <c r="F52" s="43"/>
      <c r="G52" s="43" t="s">
        <v>301</v>
      </c>
      <c r="H52" s="43"/>
      <c r="I52" s="43" t="s">
        <v>1051</v>
      </c>
      <c r="J52" s="43" t="s">
        <v>1051</v>
      </c>
      <c r="K52" s="43"/>
      <c r="L52" s="61" t="s">
        <v>1702</v>
      </c>
      <c r="M52" s="16"/>
    </row>
    <row r="53" spans="1:23" s="14" customFormat="1" x14ac:dyDescent="0.15">
      <c r="A53" s="65" t="s">
        <v>1144</v>
      </c>
      <c r="B53" s="31">
        <v>1040</v>
      </c>
      <c r="C53" s="43" t="s">
        <v>301</v>
      </c>
      <c r="D53" s="43"/>
      <c r="E53" s="43"/>
      <c r="F53" s="43"/>
      <c r="G53" s="43"/>
      <c r="H53" s="43"/>
      <c r="I53" s="43"/>
      <c r="J53" s="43"/>
      <c r="K53" s="43"/>
      <c r="L53" s="61" t="s">
        <v>24</v>
      </c>
      <c r="M53" s="16"/>
    </row>
    <row r="54" spans="1:23" s="14" customFormat="1" x14ac:dyDescent="0.15">
      <c r="A54" s="65" t="s">
        <v>1292</v>
      </c>
      <c r="B54" s="43">
        <v>1274</v>
      </c>
      <c r="C54" s="43"/>
      <c r="D54" s="43" t="s">
        <v>1159</v>
      </c>
      <c r="E54" s="43" t="s">
        <v>1054</v>
      </c>
      <c r="F54" s="43" t="s">
        <v>301</v>
      </c>
      <c r="G54" s="43"/>
      <c r="H54" s="43" t="s">
        <v>729</v>
      </c>
      <c r="I54" s="43" t="s">
        <v>840</v>
      </c>
      <c r="J54" s="31" t="s">
        <v>1259</v>
      </c>
      <c r="K54" s="43"/>
      <c r="L54" s="61" t="s">
        <v>71</v>
      </c>
      <c r="M54" s="16"/>
    </row>
    <row r="55" spans="1:23" s="14" customFormat="1" x14ac:dyDescent="0.15">
      <c r="A55" s="65" t="s">
        <v>1335</v>
      </c>
      <c r="B55" s="31"/>
      <c r="C55" s="43"/>
      <c r="D55" s="43"/>
      <c r="E55" s="43"/>
      <c r="F55" s="89"/>
      <c r="G55" s="43" t="s">
        <v>1261</v>
      </c>
      <c r="H55" s="43"/>
      <c r="I55" s="43" t="s">
        <v>1261</v>
      </c>
      <c r="J55" s="43"/>
      <c r="K55" s="43"/>
      <c r="L55" s="61" t="s">
        <v>418</v>
      </c>
      <c r="M55" s="16"/>
    </row>
    <row r="56" spans="1:23" s="14" customFormat="1" x14ac:dyDescent="0.15">
      <c r="A56" s="65" t="s">
        <v>1288</v>
      </c>
      <c r="B56" s="31">
        <v>1162</v>
      </c>
      <c r="C56" s="43"/>
      <c r="D56" s="43"/>
      <c r="E56" s="43"/>
      <c r="F56" s="43"/>
      <c r="G56" s="43" t="s">
        <v>735</v>
      </c>
      <c r="H56" s="43" t="s">
        <v>1051</v>
      </c>
      <c r="I56" s="43"/>
      <c r="J56" s="43" t="s">
        <v>1261</v>
      </c>
      <c r="K56" s="43"/>
      <c r="L56" s="61" t="s">
        <v>1482</v>
      </c>
      <c r="M56" s="16"/>
    </row>
    <row r="57" spans="1:23" s="14" customFormat="1" x14ac:dyDescent="0.15">
      <c r="A57" s="65" t="s">
        <v>891</v>
      </c>
      <c r="B57" s="31">
        <v>1205</v>
      </c>
      <c r="C57" s="43"/>
      <c r="D57" s="43"/>
      <c r="E57" s="43"/>
      <c r="F57" s="43"/>
      <c r="G57" s="43"/>
      <c r="H57" s="43" t="s">
        <v>1261</v>
      </c>
      <c r="I57" s="43" t="s">
        <v>1259</v>
      </c>
      <c r="J57" s="43"/>
      <c r="K57" s="43"/>
      <c r="L57" s="61" t="s">
        <v>418</v>
      </c>
      <c r="M57" s="16"/>
    </row>
    <row r="58" spans="1:23" s="14" customFormat="1" x14ac:dyDescent="0.15">
      <c r="A58" s="79"/>
      <c r="B58" s="37"/>
      <c r="C58" s="53"/>
      <c r="D58" s="53"/>
      <c r="E58" s="53"/>
      <c r="F58" s="53"/>
      <c r="G58" s="53"/>
      <c r="H58" s="53"/>
      <c r="I58" s="94"/>
      <c r="J58" s="53"/>
      <c r="K58" s="53"/>
      <c r="L58" s="67" t="s">
        <v>1556</v>
      </c>
      <c r="M58" s="16"/>
    </row>
    <row r="59" spans="1:23" ht="16" x14ac:dyDescent="0.2">
      <c r="A59" s="120" t="s">
        <v>1557</v>
      </c>
      <c r="B59" s="71"/>
      <c r="C59" s="105" t="s">
        <v>1455</v>
      </c>
      <c r="D59" s="105" t="s">
        <v>2127</v>
      </c>
      <c r="E59" s="26" t="s">
        <v>1455</v>
      </c>
      <c r="F59" s="26" t="s">
        <v>2127</v>
      </c>
      <c r="G59" s="26" t="s">
        <v>1454</v>
      </c>
      <c r="H59" s="26"/>
      <c r="I59" s="26"/>
      <c r="J59" s="26"/>
      <c r="K59" s="26"/>
      <c r="L59" s="59" t="s">
        <v>1558</v>
      </c>
      <c r="M59" s="19"/>
    </row>
    <row r="60" spans="1:23" s="3" customFormat="1" x14ac:dyDescent="0.15">
      <c r="A60" s="34"/>
      <c r="B60" s="29" t="s">
        <v>790</v>
      </c>
      <c r="C60" s="29" t="s">
        <v>1559</v>
      </c>
      <c r="D60" s="29" t="s">
        <v>105</v>
      </c>
      <c r="E60" s="29" t="s">
        <v>2015</v>
      </c>
      <c r="F60" s="103" t="s">
        <v>1560</v>
      </c>
      <c r="G60" s="29" t="s">
        <v>1087</v>
      </c>
      <c r="H60" s="29"/>
      <c r="I60" s="29"/>
      <c r="J60" s="29"/>
      <c r="K60" s="29"/>
      <c r="L60" s="30" t="s">
        <v>826</v>
      </c>
      <c r="M60" s="19"/>
    </row>
    <row r="61" spans="1:23" s="14" customFormat="1" x14ac:dyDescent="0.15">
      <c r="A61" s="65"/>
      <c r="B61" s="48">
        <f>SUM(B62:B65)/4</f>
        <v>1256.25</v>
      </c>
      <c r="C61" s="43" t="s">
        <v>1561</v>
      </c>
      <c r="D61" s="43" t="s">
        <v>1562</v>
      </c>
      <c r="E61" s="43" t="s">
        <v>2203</v>
      </c>
      <c r="F61" s="43" t="s">
        <v>1113</v>
      </c>
      <c r="G61" s="43" t="s">
        <v>902</v>
      </c>
      <c r="H61" s="43"/>
      <c r="I61" s="43"/>
      <c r="J61" s="43"/>
      <c r="K61" s="43"/>
      <c r="L61" s="44"/>
      <c r="M61" s="16"/>
    </row>
    <row r="62" spans="1:23" x14ac:dyDescent="0.15">
      <c r="A62" s="127" t="s">
        <v>564</v>
      </c>
      <c r="B62" s="43">
        <v>1743</v>
      </c>
      <c r="C62" s="31" t="s">
        <v>610</v>
      </c>
      <c r="D62" s="31" t="s">
        <v>41</v>
      </c>
      <c r="E62" s="31"/>
      <c r="F62" s="31" t="s">
        <v>1481</v>
      </c>
      <c r="G62" s="31" t="s">
        <v>610</v>
      </c>
      <c r="H62" s="31"/>
      <c r="I62" s="31"/>
      <c r="J62" s="31"/>
      <c r="K62" s="31"/>
      <c r="L62" s="33" t="s">
        <v>843</v>
      </c>
      <c r="M62" s="7"/>
    </row>
    <row r="63" spans="1:23" x14ac:dyDescent="0.15">
      <c r="A63" s="34" t="s">
        <v>994</v>
      </c>
      <c r="B63" s="43">
        <v>1309</v>
      </c>
      <c r="C63" s="31" t="s">
        <v>617</v>
      </c>
      <c r="D63" s="31"/>
      <c r="E63" s="31" t="s">
        <v>41</v>
      </c>
      <c r="F63" s="31"/>
      <c r="G63" s="31" t="s">
        <v>734</v>
      </c>
      <c r="H63" s="31"/>
      <c r="I63" s="31"/>
      <c r="J63" s="31"/>
      <c r="K63" s="31"/>
      <c r="L63" s="61" t="s">
        <v>1379</v>
      </c>
      <c r="M63" s="7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15">
      <c r="A64" s="34" t="s">
        <v>785</v>
      </c>
      <c r="B64" s="43">
        <v>1174</v>
      </c>
      <c r="C64" s="31" t="s">
        <v>613</v>
      </c>
      <c r="D64" s="43"/>
      <c r="E64" s="31"/>
      <c r="F64" s="31" t="s">
        <v>617</v>
      </c>
      <c r="G64" s="31" t="s">
        <v>613</v>
      </c>
      <c r="H64" s="31"/>
      <c r="I64" s="31"/>
      <c r="J64" s="31"/>
      <c r="K64" s="31"/>
      <c r="L64" s="61" t="s">
        <v>1381</v>
      </c>
      <c r="M64" s="7"/>
    </row>
    <row r="65" spans="1:20" x14ac:dyDescent="0.15">
      <c r="A65" s="34" t="s">
        <v>1998</v>
      </c>
      <c r="B65" s="43">
        <v>799</v>
      </c>
      <c r="C65" s="31" t="s">
        <v>838</v>
      </c>
      <c r="D65" s="31"/>
      <c r="E65" s="31" t="s">
        <v>613</v>
      </c>
      <c r="F65" s="31"/>
      <c r="G65" s="31"/>
      <c r="H65" s="31"/>
      <c r="I65" s="31"/>
      <c r="J65" s="31"/>
      <c r="K65" s="31"/>
      <c r="L65" s="61" t="s">
        <v>1274</v>
      </c>
      <c r="M65" s="7"/>
    </row>
    <row r="66" spans="1:20" x14ac:dyDescent="0.15">
      <c r="A66" s="34" t="s">
        <v>666</v>
      </c>
      <c r="B66" s="43"/>
      <c r="C66" s="31"/>
      <c r="D66" s="31" t="s">
        <v>734</v>
      </c>
      <c r="E66" s="31" t="s">
        <v>43</v>
      </c>
      <c r="F66" s="31" t="s">
        <v>613</v>
      </c>
      <c r="G66" s="31" t="s">
        <v>838</v>
      </c>
      <c r="H66" s="31"/>
      <c r="I66" s="31"/>
      <c r="J66" s="31"/>
      <c r="K66" s="31"/>
      <c r="L66" s="61" t="s">
        <v>1484</v>
      </c>
      <c r="M66" s="12"/>
    </row>
    <row r="67" spans="1:20" s="14" customFormat="1" x14ac:dyDescent="0.15">
      <c r="A67" s="34" t="s">
        <v>667</v>
      </c>
      <c r="B67" s="43"/>
      <c r="C67" s="50"/>
      <c r="D67" s="50" t="s">
        <v>613</v>
      </c>
      <c r="E67" s="50"/>
      <c r="F67" s="43" t="s">
        <v>838</v>
      </c>
      <c r="G67" s="50"/>
      <c r="H67" s="50"/>
      <c r="I67" s="50"/>
      <c r="J67" s="50"/>
      <c r="K67" s="50"/>
      <c r="L67" s="75" t="s">
        <v>1274</v>
      </c>
    </row>
    <row r="68" spans="1:20" s="14" customFormat="1" x14ac:dyDescent="0.15">
      <c r="A68" s="34" t="s">
        <v>665</v>
      </c>
      <c r="B68" s="43"/>
      <c r="C68" s="50"/>
      <c r="D68" s="50" t="s">
        <v>838</v>
      </c>
      <c r="E68" s="50" t="s">
        <v>838</v>
      </c>
      <c r="F68" s="43"/>
      <c r="G68" s="50"/>
      <c r="H68" s="50"/>
      <c r="I68" s="50"/>
      <c r="J68" s="50"/>
      <c r="K68" s="50"/>
      <c r="L68" s="75" t="s">
        <v>1274</v>
      </c>
    </row>
    <row r="69" spans="1:20" s="14" customFormat="1" x14ac:dyDescent="0.15">
      <c r="A69" s="79"/>
      <c r="B69" s="37"/>
      <c r="C69" s="110"/>
      <c r="D69" s="110"/>
      <c r="E69" s="110"/>
      <c r="F69" s="110"/>
      <c r="G69" s="110"/>
      <c r="H69" s="110"/>
      <c r="I69" s="110"/>
      <c r="J69" s="110"/>
      <c r="K69" s="110"/>
      <c r="L69" s="102" t="s">
        <v>1999</v>
      </c>
      <c r="M69" s="78"/>
      <c r="N69" s="15"/>
      <c r="O69" s="15"/>
      <c r="P69" s="15"/>
      <c r="Q69" s="15"/>
      <c r="R69" s="15"/>
      <c r="S69" s="15"/>
      <c r="T69" s="15"/>
    </row>
    <row r="70" spans="1:20" ht="16" x14ac:dyDescent="0.2">
      <c r="A70" s="25" t="s">
        <v>2000</v>
      </c>
      <c r="B70" s="26"/>
      <c r="C70" s="71" t="s">
        <v>2127</v>
      </c>
      <c r="D70" s="26" t="s">
        <v>2129</v>
      </c>
      <c r="E70" s="26" t="s">
        <v>1454</v>
      </c>
      <c r="F70" s="26" t="s">
        <v>1455</v>
      </c>
      <c r="G70" s="26" t="s">
        <v>2127</v>
      </c>
      <c r="H70" s="26" t="s">
        <v>1455</v>
      </c>
      <c r="I70" s="26"/>
      <c r="J70" s="26"/>
      <c r="K70" s="26"/>
      <c r="L70" s="27" t="s">
        <v>2001</v>
      </c>
      <c r="M70" s="9"/>
      <c r="N70" s="2"/>
      <c r="O70" s="2"/>
      <c r="P70" s="2"/>
      <c r="Q70" s="2"/>
      <c r="R70" s="2"/>
      <c r="S70" s="2"/>
      <c r="T70" s="2"/>
    </row>
    <row r="71" spans="1:20" s="3" customFormat="1" x14ac:dyDescent="0.15">
      <c r="A71" s="34"/>
      <c r="B71" s="88" t="s">
        <v>790</v>
      </c>
      <c r="C71" s="29" t="s">
        <v>837</v>
      </c>
      <c r="D71" s="107" t="s">
        <v>1789</v>
      </c>
      <c r="E71" s="107" t="s">
        <v>1790</v>
      </c>
      <c r="F71" s="107" t="s">
        <v>1791</v>
      </c>
      <c r="G71" s="107" t="s">
        <v>312</v>
      </c>
      <c r="H71" s="107" t="s">
        <v>1452</v>
      </c>
      <c r="I71" s="107"/>
      <c r="J71" s="107"/>
      <c r="K71" s="107"/>
      <c r="L71" s="108" t="s">
        <v>826</v>
      </c>
      <c r="M71" s="19"/>
      <c r="N71" s="4"/>
      <c r="O71" s="4"/>
      <c r="P71" s="4"/>
      <c r="Q71" s="4"/>
      <c r="R71" s="4"/>
      <c r="S71" s="4"/>
      <c r="T71" s="4"/>
    </row>
    <row r="72" spans="1:20" x14ac:dyDescent="0.15">
      <c r="A72" s="34"/>
      <c r="B72" s="48"/>
      <c r="C72" s="31" t="s">
        <v>1792</v>
      </c>
      <c r="D72" s="32" t="s">
        <v>1123</v>
      </c>
      <c r="E72" s="32" t="s">
        <v>922</v>
      </c>
      <c r="F72" s="32" t="s">
        <v>1107</v>
      </c>
      <c r="G72" s="32" t="s">
        <v>1332</v>
      </c>
      <c r="H72" s="32" t="s">
        <v>1794</v>
      </c>
      <c r="I72" s="32"/>
      <c r="J72" s="32"/>
      <c r="K72" s="32"/>
      <c r="L72" s="75"/>
      <c r="M72" s="9"/>
    </row>
    <row r="73" spans="1:20" x14ac:dyDescent="0.15">
      <c r="A73" s="34" t="s">
        <v>1890</v>
      </c>
      <c r="B73" s="43">
        <v>770</v>
      </c>
      <c r="C73" s="31" t="s">
        <v>41</v>
      </c>
      <c r="D73" s="32" t="s">
        <v>41</v>
      </c>
      <c r="E73" s="32"/>
      <c r="F73" s="32" t="s">
        <v>617</v>
      </c>
      <c r="G73" s="32"/>
      <c r="H73" s="32" t="s">
        <v>617</v>
      </c>
      <c r="I73" s="32"/>
      <c r="J73" s="32"/>
      <c r="K73" s="32"/>
      <c r="L73" s="75" t="s">
        <v>845</v>
      </c>
      <c r="M73" s="9"/>
    </row>
    <row r="74" spans="1:20" x14ac:dyDescent="0.15">
      <c r="A74" s="34" t="s">
        <v>1795</v>
      </c>
      <c r="B74" s="43"/>
      <c r="C74" s="31" t="s">
        <v>734</v>
      </c>
      <c r="D74" s="32" t="s">
        <v>43</v>
      </c>
      <c r="E74" s="32"/>
      <c r="F74" s="32" t="s">
        <v>613</v>
      </c>
      <c r="G74" s="32"/>
      <c r="H74" s="32" t="s">
        <v>1268</v>
      </c>
      <c r="I74" s="32"/>
      <c r="J74" s="32"/>
      <c r="K74" s="32"/>
      <c r="L74" s="111" t="s">
        <v>843</v>
      </c>
      <c r="M74" s="9"/>
    </row>
    <row r="75" spans="1:20" x14ac:dyDescent="0.15">
      <c r="A75" s="34" t="s">
        <v>1796</v>
      </c>
      <c r="B75" s="43"/>
      <c r="C75" s="31" t="s">
        <v>613</v>
      </c>
      <c r="D75" s="32"/>
      <c r="E75" s="32" t="s">
        <v>617</v>
      </c>
      <c r="F75" s="31"/>
      <c r="G75" s="32" t="s">
        <v>617</v>
      </c>
      <c r="H75" s="32" t="s">
        <v>838</v>
      </c>
      <c r="I75" s="32"/>
      <c r="J75" s="32"/>
      <c r="K75" s="32"/>
      <c r="L75" s="75" t="s">
        <v>845</v>
      </c>
      <c r="M75" s="9"/>
    </row>
    <row r="76" spans="1:20" x14ac:dyDescent="0.15">
      <c r="A76" s="124" t="s">
        <v>2008</v>
      </c>
      <c r="B76" s="43"/>
      <c r="C76" s="31" t="s">
        <v>838</v>
      </c>
      <c r="D76" s="31"/>
      <c r="E76" s="31" t="s">
        <v>1269</v>
      </c>
      <c r="F76" s="31" t="s">
        <v>838</v>
      </c>
      <c r="G76" s="31" t="s">
        <v>613</v>
      </c>
      <c r="H76" s="31"/>
      <c r="I76" s="31"/>
      <c r="J76" s="31"/>
      <c r="K76" s="31"/>
      <c r="L76" s="61" t="s">
        <v>1043</v>
      </c>
      <c r="M76" s="12"/>
    </row>
    <row r="77" spans="1:20" x14ac:dyDescent="0.15">
      <c r="A77" s="34" t="s">
        <v>2009</v>
      </c>
      <c r="B77" s="43"/>
      <c r="C77" s="31"/>
      <c r="D77" s="31" t="s">
        <v>613</v>
      </c>
      <c r="E77" s="31" t="s">
        <v>610</v>
      </c>
      <c r="F77" s="31" t="s">
        <v>610</v>
      </c>
      <c r="G77" s="31" t="s">
        <v>1481</v>
      </c>
      <c r="H77" s="31" t="s">
        <v>41</v>
      </c>
      <c r="I77" s="31"/>
      <c r="J77" s="31"/>
      <c r="K77" s="31"/>
      <c r="L77" s="61" t="s">
        <v>1587</v>
      </c>
    </row>
    <row r="78" spans="1:20" x14ac:dyDescent="0.15">
      <c r="A78" s="28" t="s">
        <v>2010</v>
      </c>
      <c r="B78" s="43"/>
      <c r="C78" s="31"/>
      <c r="D78" s="31" t="s">
        <v>1475</v>
      </c>
      <c r="E78" s="31" t="s">
        <v>613</v>
      </c>
      <c r="F78" s="31"/>
      <c r="G78" s="31"/>
      <c r="H78" s="31"/>
      <c r="I78" s="31"/>
      <c r="J78" s="31"/>
      <c r="K78" s="31"/>
      <c r="L78" s="61" t="s">
        <v>622</v>
      </c>
    </row>
    <row r="79" spans="1:20" x14ac:dyDescent="0.15">
      <c r="A79" s="28" t="s">
        <v>2011</v>
      </c>
      <c r="B79" s="29"/>
      <c r="C79" s="31"/>
      <c r="D79" s="31"/>
      <c r="E79" s="31"/>
      <c r="F79" s="31"/>
      <c r="G79" s="31" t="s">
        <v>838</v>
      </c>
      <c r="H79" s="31"/>
      <c r="I79" s="31"/>
      <c r="J79" s="31"/>
      <c r="K79" s="31"/>
      <c r="L79" s="61" t="s">
        <v>24</v>
      </c>
    </row>
    <row r="80" spans="1:20" x14ac:dyDescent="0.15">
      <c r="A80" s="36"/>
      <c r="B80" s="94"/>
      <c r="C80" s="37"/>
      <c r="D80" s="37"/>
      <c r="E80" s="37"/>
      <c r="F80" s="37"/>
      <c r="G80" s="37"/>
      <c r="H80" s="37"/>
      <c r="I80" s="37"/>
      <c r="J80" s="37"/>
      <c r="K80" s="37"/>
      <c r="L80" s="67" t="s">
        <v>2012</v>
      </c>
    </row>
    <row r="81" spans="2:12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</row>
    <row r="83" spans="2:12" x14ac:dyDescent="0.15">
      <c r="B83" s="3"/>
    </row>
    <row r="85" spans="2:12" x14ac:dyDescent="0.15">
      <c r="B85" s="15"/>
    </row>
  </sheetData>
  <phoneticPr fontId="9" type="noConversion"/>
  <printOptions horizontalCentered="1" gridLines="1" gridLinesSet="0"/>
  <pageMargins left="0.39000000000000007" right="0.39000000000000007" top="0.79000000000000015" bottom="0.4" header="0.4" footer="0.39000000000000007"/>
  <headerFooter>
    <oddHeader>&amp;C&amp;"Arial,Vet"&amp;18S.C. "DE GIESSEN": Teamresultaten 1994-1995</oddHeader>
  </headerFooter>
  <rowBreaks count="1" manualBreakCount="1">
    <brk id="58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81"/>
  <sheetViews>
    <sheetView workbookViewId="0">
      <pane xSplit="1" topLeftCell="B1" activePane="topRight" state="frozen"/>
      <selection pane="topRight" activeCell="M46" sqref="M46"/>
    </sheetView>
  </sheetViews>
  <sheetFormatPr baseColWidth="10" defaultColWidth="8.83203125" defaultRowHeight="13" x14ac:dyDescent="0.15"/>
  <cols>
    <col min="1" max="1" width="21.6640625" customWidth="1"/>
    <col min="2" max="2" width="6.33203125" customWidth="1"/>
    <col min="3" max="3" width="17.33203125" customWidth="1"/>
    <col min="4" max="4" width="15.33203125" customWidth="1"/>
    <col min="5" max="5" width="17.1640625" customWidth="1"/>
    <col min="6" max="6" width="16.5" customWidth="1"/>
    <col min="7" max="7" width="15" customWidth="1"/>
    <col min="8" max="8" width="16.6640625" customWidth="1"/>
    <col min="9" max="9" width="16.5" customWidth="1"/>
    <col min="10" max="10" width="14.83203125" customWidth="1"/>
    <col min="11" max="11" width="13.1640625" customWidth="1"/>
    <col min="12" max="12" width="8.33203125" customWidth="1"/>
  </cols>
  <sheetData>
    <row r="1" spans="1:15" ht="16" x14ac:dyDescent="0.2">
      <c r="A1" s="120" t="s">
        <v>756</v>
      </c>
      <c r="B1" s="87"/>
      <c r="C1" s="26" t="s">
        <v>1501</v>
      </c>
      <c r="D1" s="26" t="s">
        <v>1501</v>
      </c>
      <c r="E1" s="26" t="s">
        <v>256</v>
      </c>
      <c r="F1" s="26" t="s">
        <v>357</v>
      </c>
      <c r="G1" s="26" t="s">
        <v>356</v>
      </c>
      <c r="H1" s="26" t="s">
        <v>1501</v>
      </c>
      <c r="I1" s="26" t="s">
        <v>1499</v>
      </c>
      <c r="J1" s="26" t="s">
        <v>257</v>
      </c>
      <c r="K1" s="26" t="s">
        <v>769</v>
      </c>
      <c r="L1" s="59" t="s">
        <v>2013</v>
      </c>
      <c r="M1" s="2"/>
      <c r="N1" s="2"/>
      <c r="O1" s="2"/>
    </row>
    <row r="2" spans="1:15" s="3" customFormat="1" x14ac:dyDescent="0.15">
      <c r="A2" s="34"/>
      <c r="B2" s="88" t="s">
        <v>790</v>
      </c>
      <c r="C2" s="103" t="s">
        <v>559</v>
      </c>
      <c r="D2" s="103" t="s">
        <v>723</v>
      </c>
      <c r="E2" s="103" t="s">
        <v>1010</v>
      </c>
      <c r="F2" s="103" t="s">
        <v>2416</v>
      </c>
      <c r="G2" s="103" t="s">
        <v>2421</v>
      </c>
      <c r="H2" s="103" t="s">
        <v>406</v>
      </c>
      <c r="I2" s="103" t="s">
        <v>343</v>
      </c>
      <c r="J2" s="103" t="s">
        <v>2326</v>
      </c>
      <c r="K2" s="103" t="s">
        <v>299</v>
      </c>
      <c r="L2" s="30" t="s">
        <v>826</v>
      </c>
    </row>
    <row r="3" spans="1:15" s="3" customFormat="1" x14ac:dyDescent="0.15">
      <c r="A3" s="34"/>
      <c r="B3" s="48">
        <f>SUM(B4:B11)/8</f>
        <v>1809</v>
      </c>
      <c r="C3" s="43" t="s">
        <v>2422</v>
      </c>
      <c r="D3" s="43" t="s">
        <v>2423</v>
      </c>
      <c r="E3" s="43" t="s">
        <v>2424</v>
      </c>
      <c r="F3" s="43" t="s">
        <v>2425</v>
      </c>
      <c r="G3" s="43" t="s">
        <v>2237</v>
      </c>
      <c r="H3" s="43" t="s">
        <v>2028</v>
      </c>
      <c r="I3" s="43" t="s">
        <v>1817</v>
      </c>
      <c r="J3" s="43" t="s">
        <v>1600</v>
      </c>
      <c r="K3" s="43" t="s">
        <v>1601</v>
      </c>
      <c r="L3" s="44"/>
    </row>
    <row r="4" spans="1:15" x14ac:dyDescent="0.15">
      <c r="A4" s="34" t="s">
        <v>68</v>
      </c>
      <c r="B4" s="43">
        <v>1928</v>
      </c>
      <c r="C4" s="31" t="s">
        <v>610</v>
      </c>
      <c r="D4" s="31" t="s">
        <v>610</v>
      </c>
      <c r="E4" s="31" t="s">
        <v>610</v>
      </c>
      <c r="F4" s="31" t="s">
        <v>610</v>
      </c>
      <c r="G4" s="31" t="s">
        <v>610</v>
      </c>
      <c r="H4" s="31" t="s">
        <v>1481</v>
      </c>
      <c r="I4" s="31" t="s">
        <v>610</v>
      </c>
      <c r="J4" s="31" t="s">
        <v>610</v>
      </c>
      <c r="K4" s="31" t="s">
        <v>610</v>
      </c>
      <c r="L4" s="33" t="s">
        <v>422</v>
      </c>
    </row>
    <row r="5" spans="1:15" x14ac:dyDescent="0.15">
      <c r="A5" s="34" t="s">
        <v>1811</v>
      </c>
      <c r="B5" s="43">
        <v>1956</v>
      </c>
      <c r="C5" s="31" t="s">
        <v>43</v>
      </c>
      <c r="D5" s="31" t="s">
        <v>734</v>
      </c>
      <c r="E5" s="31" t="s">
        <v>617</v>
      </c>
      <c r="F5" s="31" t="s">
        <v>734</v>
      </c>
      <c r="G5" s="31" t="s">
        <v>43</v>
      </c>
      <c r="H5" s="31" t="s">
        <v>43</v>
      </c>
      <c r="I5" s="31" t="s">
        <v>734</v>
      </c>
      <c r="J5" s="31" t="s">
        <v>43</v>
      </c>
      <c r="K5" s="31" t="s">
        <v>43</v>
      </c>
      <c r="L5" s="35" t="s">
        <v>654</v>
      </c>
    </row>
    <row r="6" spans="1:15" x14ac:dyDescent="0.15">
      <c r="A6" s="34" t="s">
        <v>347</v>
      </c>
      <c r="B6" s="43">
        <v>1845</v>
      </c>
      <c r="C6" s="31" t="s">
        <v>613</v>
      </c>
      <c r="D6" s="31"/>
      <c r="E6" s="31" t="s">
        <v>1268</v>
      </c>
      <c r="F6" s="31" t="s">
        <v>1268</v>
      </c>
      <c r="G6" s="31" t="s">
        <v>1268</v>
      </c>
      <c r="H6" s="31" t="s">
        <v>1268</v>
      </c>
      <c r="I6" s="31" t="s">
        <v>841</v>
      </c>
      <c r="J6" s="31" t="s">
        <v>613</v>
      </c>
      <c r="K6" s="31" t="s">
        <v>1268</v>
      </c>
      <c r="L6" s="35" t="s">
        <v>1140</v>
      </c>
    </row>
    <row r="7" spans="1:15" x14ac:dyDescent="0.15">
      <c r="A7" s="34" t="s">
        <v>967</v>
      </c>
      <c r="B7" s="43">
        <v>1812</v>
      </c>
      <c r="C7" s="31" t="s">
        <v>838</v>
      </c>
      <c r="D7" s="31" t="s">
        <v>841</v>
      </c>
      <c r="E7" s="31" t="s">
        <v>838</v>
      </c>
      <c r="F7" s="31" t="s">
        <v>1475</v>
      </c>
      <c r="G7" s="31" t="s">
        <v>1475</v>
      </c>
      <c r="H7" s="31"/>
      <c r="I7" s="31" t="s">
        <v>838</v>
      </c>
      <c r="J7" s="31"/>
      <c r="K7" s="31" t="s">
        <v>1269</v>
      </c>
      <c r="L7" s="35" t="s">
        <v>392</v>
      </c>
    </row>
    <row r="8" spans="1:15" x14ac:dyDescent="0.15">
      <c r="A8" s="34" t="s">
        <v>1079</v>
      </c>
      <c r="B8" s="43">
        <v>1779</v>
      </c>
      <c r="C8" s="31" t="s">
        <v>1262</v>
      </c>
      <c r="D8" s="31" t="s">
        <v>1475</v>
      </c>
      <c r="E8" s="31" t="s">
        <v>840</v>
      </c>
      <c r="F8" s="31" t="s">
        <v>1262</v>
      </c>
      <c r="G8" s="31" t="s">
        <v>1262</v>
      </c>
      <c r="H8" s="31" t="s">
        <v>1475</v>
      </c>
      <c r="I8" s="31" t="s">
        <v>840</v>
      </c>
      <c r="J8" s="31" t="s">
        <v>838</v>
      </c>
      <c r="K8" s="31" t="s">
        <v>840</v>
      </c>
      <c r="L8" s="35" t="s">
        <v>397</v>
      </c>
    </row>
    <row r="9" spans="1:15" x14ac:dyDescent="0.15">
      <c r="A9" s="34" t="s">
        <v>1492</v>
      </c>
      <c r="B9" s="43">
        <v>1719</v>
      </c>
      <c r="C9" s="31" t="s">
        <v>735</v>
      </c>
      <c r="D9" s="31"/>
      <c r="E9" s="31"/>
      <c r="F9" s="31"/>
      <c r="G9" s="31" t="s">
        <v>735</v>
      </c>
      <c r="H9" s="31" t="s">
        <v>840</v>
      </c>
      <c r="I9" s="31"/>
      <c r="J9" s="31" t="s">
        <v>1262</v>
      </c>
      <c r="K9" s="31" t="s">
        <v>735</v>
      </c>
      <c r="L9" s="35" t="s">
        <v>1587</v>
      </c>
    </row>
    <row r="10" spans="1:15" x14ac:dyDescent="0.15">
      <c r="A10" s="34" t="s">
        <v>179</v>
      </c>
      <c r="B10" s="43">
        <v>1717</v>
      </c>
      <c r="C10" s="31"/>
      <c r="D10" s="31"/>
      <c r="E10" s="31"/>
      <c r="F10" s="31"/>
      <c r="G10" s="31" t="s">
        <v>1261</v>
      </c>
      <c r="H10" s="31" t="s">
        <v>735</v>
      </c>
      <c r="I10" s="31"/>
      <c r="J10" s="31" t="s">
        <v>1259</v>
      </c>
      <c r="K10" s="31" t="s">
        <v>1261</v>
      </c>
      <c r="L10" s="35" t="s">
        <v>1270</v>
      </c>
    </row>
    <row r="11" spans="1:15" x14ac:dyDescent="0.15">
      <c r="A11" s="34" t="s">
        <v>980</v>
      </c>
      <c r="B11" s="43">
        <v>1716</v>
      </c>
      <c r="C11" s="31" t="s">
        <v>1159</v>
      </c>
      <c r="D11" s="31" t="s">
        <v>1262</v>
      </c>
      <c r="E11" s="31"/>
      <c r="F11" s="31" t="s">
        <v>1259</v>
      </c>
      <c r="G11" s="31" t="s">
        <v>1051</v>
      </c>
      <c r="H11" s="31" t="s">
        <v>1162</v>
      </c>
      <c r="I11" s="31" t="s">
        <v>735</v>
      </c>
      <c r="J11" s="31" t="s">
        <v>1261</v>
      </c>
      <c r="K11" s="31" t="s">
        <v>1051</v>
      </c>
      <c r="L11" s="35" t="s">
        <v>495</v>
      </c>
    </row>
    <row r="12" spans="1:15" x14ac:dyDescent="0.15">
      <c r="A12" s="77" t="s">
        <v>555</v>
      </c>
      <c r="B12" s="31">
        <v>1670</v>
      </c>
      <c r="C12" s="31" t="s">
        <v>1162</v>
      </c>
      <c r="D12" s="31" t="s">
        <v>1054</v>
      </c>
      <c r="E12" s="31" t="s">
        <v>1818</v>
      </c>
      <c r="F12" s="31"/>
      <c r="G12" s="31"/>
      <c r="H12" s="31"/>
      <c r="I12" s="31"/>
      <c r="J12" s="31"/>
      <c r="K12" s="31"/>
      <c r="L12" s="35" t="s">
        <v>847</v>
      </c>
    </row>
    <row r="13" spans="1:15" x14ac:dyDescent="0.15">
      <c r="A13" s="28" t="s">
        <v>196</v>
      </c>
      <c r="B13" s="31">
        <v>1675</v>
      </c>
      <c r="C13" s="31"/>
      <c r="D13" s="31" t="s">
        <v>729</v>
      </c>
      <c r="E13" s="31" t="s">
        <v>1054</v>
      </c>
      <c r="F13" s="31"/>
      <c r="G13" s="31"/>
      <c r="H13" s="31"/>
      <c r="I13" s="31"/>
      <c r="J13" s="31"/>
      <c r="K13" s="31"/>
      <c r="L13" s="35" t="s">
        <v>1274</v>
      </c>
    </row>
    <row r="14" spans="1:15" x14ac:dyDescent="0.15">
      <c r="A14" s="28" t="s">
        <v>609</v>
      </c>
      <c r="B14" s="31">
        <v>1569</v>
      </c>
      <c r="C14" s="31"/>
      <c r="D14" s="31" t="s">
        <v>1159</v>
      </c>
      <c r="E14" s="31"/>
      <c r="F14" s="31"/>
      <c r="G14" s="31"/>
      <c r="H14" s="31"/>
      <c r="I14" s="31"/>
      <c r="J14" s="31"/>
      <c r="K14" s="31"/>
      <c r="L14" s="35" t="s">
        <v>1038</v>
      </c>
    </row>
    <row r="15" spans="1:15" x14ac:dyDescent="0.15">
      <c r="A15" s="28" t="s">
        <v>1335</v>
      </c>
      <c r="B15" s="31">
        <v>1551</v>
      </c>
      <c r="C15" s="31"/>
      <c r="D15" s="31"/>
      <c r="E15" s="31" t="s">
        <v>1159</v>
      </c>
      <c r="F15" s="31" t="s">
        <v>1261</v>
      </c>
      <c r="G15" s="31"/>
      <c r="H15" s="31" t="s">
        <v>301</v>
      </c>
      <c r="I15" s="31" t="s">
        <v>1261</v>
      </c>
      <c r="J15" s="31" t="s">
        <v>301</v>
      </c>
      <c r="K15" s="31"/>
      <c r="L15" s="61" t="s">
        <v>1587</v>
      </c>
    </row>
    <row r="16" spans="1:15" x14ac:dyDescent="0.15">
      <c r="A16" s="28" t="s">
        <v>624</v>
      </c>
      <c r="B16" s="31">
        <v>1604</v>
      </c>
      <c r="C16" s="31"/>
      <c r="D16" s="31"/>
      <c r="E16" s="31"/>
      <c r="F16" s="31" t="s">
        <v>1159</v>
      </c>
      <c r="G16" s="31"/>
      <c r="H16" s="31"/>
      <c r="I16" s="31"/>
      <c r="J16" s="31"/>
      <c r="K16" s="31"/>
      <c r="L16" s="61" t="s">
        <v>1038</v>
      </c>
    </row>
    <row r="17" spans="1:12" x14ac:dyDescent="0.15">
      <c r="A17" s="28" t="s">
        <v>1263</v>
      </c>
      <c r="B17" s="31">
        <v>1529</v>
      </c>
      <c r="C17" s="31"/>
      <c r="D17" s="31"/>
      <c r="E17" s="31"/>
      <c r="F17" s="31"/>
      <c r="G17" s="31"/>
      <c r="H17" s="31"/>
      <c r="I17" s="31" t="s">
        <v>1159</v>
      </c>
      <c r="J17" s="31"/>
      <c r="K17" s="31"/>
      <c r="L17" s="61" t="s">
        <v>1038</v>
      </c>
    </row>
    <row r="18" spans="1:12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67" t="s">
        <v>1819</v>
      </c>
    </row>
    <row r="19" spans="1:12" ht="16" x14ac:dyDescent="0.2">
      <c r="A19" s="120" t="s">
        <v>108</v>
      </c>
      <c r="B19" s="122"/>
      <c r="C19" s="26" t="s">
        <v>257</v>
      </c>
      <c r="D19" s="71" t="s">
        <v>1784</v>
      </c>
      <c r="E19" s="26" t="s">
        <v>769</v>
      </c>
      <c r="F19" s="46" t="s">
        <v>2228</v>
      </c>
      <c r="G19" s="26" t="s">
        <v>1784</v>
      </c>
      <c r="H19" s="26" t="s">
        <v>1784</v>
      </c>
      <c r="I19" s="26" t="s">
        <v>1565</v>
      </c>
      <c r="J19" s="26" t="s">
        <v>356</v>
      </c>
      <c r="K19" s="26"/>
      <c r="L19" s="59" t="s">
        <v>358</v>
      </c>
    </row>
    <row r="20" spans="1:12" s="3" customFormat="1" x14ac:dyDescent="0.15">
      <c r="A20" s="34"/>
      <c r="B20" s="29" t="s">
        <v>790</v>
      </c>
      <c r="C20" s="103" t="s">
        <v>1710</v>
      </c>
      <c r="D20" s="103" t="s">
        <v>1820</v>
      </c>
      <c r="E20" s="103" t="s">
        <v>804</v>
      </c>
      <c r="F20" s="103" t="s">
        <v>1821</v>
      </c>
      <c r="G20" s="103" t="s">
        <v>1822</v>
      </c>
      <c r="H20" s="103" t="s">
        <v>405</v>
      </c>
      <c r="I20" s="103" t="s">
        <v>1823</v>
      </c>
      <c r="J20" s="103" t="s">
        <v>1257</v>
      </c>
      <c r="K20" s="29"/>
      <c r="L20" s="30" t="s">
        <v>826</v>
      </c>
    </row>
    <row r="21" spans="1:12" s="14" customFormat="1" x14ac:dyDescent="0.15">
      <c r="A21" s="65"/>
      <c r="B21" s="48">
        <f>SUM(B22:B29)/8</f>
        <v>1576.875</v>
      </c>
      <c r="C21" s="43" t="s">
        <v>1827</v>
      </c>
      <c r="D21" s="43" t="s">
        <v>1828</v>
      </c>
      <c r="E21" s="43" t="s">
        <v>1610</v>
      </c>
      <c r="F21" s="43" t="s">
        <v>1395</v>
      </c>
      <c r="G21" s="43" t="s">
        <v>1185</v>
      </c>
      <c r="H21" s="43" t="s">
        <v>976</v>
      </c>
      <c r="I21" s="43" t="s">
        <v>1399</v>
      </c>
      <c r="J21" s="43" t="s">
        <v>1400</v>
      </c>
      <c r="K21" s="43"/>
      <c r="L21" s="44"/>
    </row>
    <row r="22" spans="1:12" x14ac:dyDescent="0.15">
      <c r="A22" s="34" t="s">
        <v>196</v>
      </c>
      <c r="B22" s="43">
        <v>1675</v>
      </c>
      <c r="C22" s="31"/>
      <c r="D22" s="31"/>
      <c r="E22" s="31" t="s">
        <v>734</v>
      </c>
      <c r="F22" s="31" t="s">
        <v>613</v>
      </c>
      <c r="G22" s="31" t="s">
        <v>613</v>
      </c>
      <c r="H22" s="31" t="s">
        <v>1268</v>
      </c>
      <c r="I22" s="31" t="s">
        <v>610</v>
      </c>
      <c r="J22" s="31" t="s">
        <v>43</v>
      </c>
      <c r="K22" s="31"/>
      <c r="L22" s="35" t="s">
        <v>394</v>
      </c>
    </row>
    <row r="23" spans="1:12" x14ac:dyDescent="0.15">
      <c r="A23" s="124" t="s">
        <v>555</v>
      </c>
      <c r="B23" s="43">
        <v>1670</v>
      </c>
      <c r="C23" s="31" t="s">
        <v>1481</v>
      </c>
      <c r="D23" s="31" t="s">
        <v>610</v>
      </c>
      <c r="E23" s="31" t="s">
        <v>610</v>
      </c>
      <c r="F23" s="31" t="s">
        <v>41</v>
      </c>
      <c r="G23" s="31" t="s">
        <v>617</v>
      </c>
      <c r="H23" s="31" t="s">
        <v>610</v>
      </c>
      <c r="I23" s="31"/>
      <c r="J23" s="31" t="s">
        <v>610</v>
      </c>
      <c r="K23" s="31"/>
      <c r="L23" s="35" t="s">
        <v>69</v>
      </c>
    </row>
    <row r="24" spans="1:12" x14ac:dyDescent="0.15">
      <c r="A24" s="34" t="s">
        <v>624</v>
      </c>
      <c r="B24" s="43">
        <v>1604</v>
      </c>
      <c r="C24" s="69" t="s">
        <v>1812</v>
      </c>
      <c r="D24" s="31" t="s">
        <v>613</v>
      </c>
      <c r="E24" s="31" t="s">
        <v>1483</v>
      </c>
      <c r="F24" s="31" t="s">
        <v>838</v>
      </c>
      <c r="G24" s="31" t="s">
        <v>1261</v>
      </c>
      <c r="H24" s="31" t="s">
        <v>729</v>
      </c>
      <c r="I24" s="31" t="s">
        <v>1268</v>
      </c>
      <c r="J24" s="31" t="s">
        <v>1475</v>
      </c>
      <c r="K24" s="31"/>
      <c r="L24" s="35" t="s">
        <v>247</v>
      </c>
    </row>
    <row r="25" spans="1:12" x14ac:dyDescent="0.15">
      <c r="A25" s="34" t="s">
        <v>609</v>
      </c>
      <c r="B25" s="43">
        <v>1569</v>
      </c>
      <c r="C25" s="31" t="s">
        <v>1268</v>
      </c>
      <c r="D25" s="31"/>
      <c r="E25" s="31" t="s">
        <v>838</v>
      </c>
      <c r="F25" s="31" t="s">
        <v>1262</v>
      </c>
      <c r="G25" s="31" t="s">
        <v>1262</v>
      </c>
      <c r="H25" s="31" t="s">
        <v>1269</v>
      </c>
      <c r="I25" s="31"/>
      <c r="J25" s="31"/>
      <c r="K25" s="31"/>
      <c r="L25" s="35" t="s">
        <v>543</v>
      </c>
    </row>
    <row r="26" spans="1:12" x14ac:dyDescent="0.15">
      <c r="A26" s="34" t="s">
        <v>1335</v>
      </c>
      <c r="B26" s="43">
        <v>1551</v>
      </c>
      <c r="C26" s="31" t="s">
        <v>1475</v>
      </c>
      <c r="D26" s="31" t="s">
        <v>43</v>
      </c>
      <c r="E26" s="31" t="s">
        <v>1268</v>
      </c>
      <c r="F26" s="31" t="s">
        <v>43</v>
      </c>
      <c r="G26" s="31" t="s">
        <v>610</v>
      </c>
      <c r="H26" s="31" t="s">
        <v>43</v>
      </c>
      <c r="I26" s="31"/>
      <c r="J26" s="31"/>
      <c r="K26" s="31"/>
      <c r="L26" s="33" t="s">
        <v>2235</v>
      </c>
    </row>
    <row r="27" spans="1:12" x14ac:dyDescent="0.15">
      <c r="A27" s="34" t="s">
        <v>1134</v>
      </c>
      <c r="B27" s="43">
        <v>1547</v>
      </c>
      <c r="C27" s="31" t="s">
        <v>840</v>
      </c>
      <c r="D27" s="31" t="s">
        <v>1262</v>
      </c>
      <c r="E27" s="31" t="s">
        <v>1261</v>
      </c>
      <c r="F27" s="31"/>
      <c r="G27" s="31" t="s">
        <v>1051</v>
      </c>
      <c r="H27" s="31"/>
      <c r="I27" s="29" t="s">
        <v>1269</v>
      </c>
      <c r="J27" s="31" t="s">
        <v>1261</v>
      </c>
      <c r="K27" s="31"/>
      <c r="L27" s="35" t="s">
        <v>499</v>
      </c>
    </row>
    <row r="28" spans="1:12" x14ac:dyDescent="0.15">
      <c r="A28" s="34" t="s">
        <v>1263</v>
      </c>
      <c r="B28" s="43">
        <v>1529</v>
      </c>
      <c r="C28" s="31" t="s">
        <v>729</v>
      </c>
      <c r="D28" s="31" t="s">
        <v>1475</v>
      </c>
      <c r="E28" s="31" t="s">
        <v>1259</v>
      </c>
      <c r="F28" s="31" t="s">
        <v>1259</v>
      </c>
      <c r="G28" s="31" t="s">
        <v>1269</v>
      </c>
      <c r="H28" s="31" t="s">
        <v>1261</v>
      </c>
      <c r="I28" s="29" t="s">
        <v>734</v>
      </c>
      <c r="J28" s="31" t="s">
        <v>841</v>
      </c>
      <c r="K28" s="31"/>
      <c r="L28" s="35" t="s">
        <v>283</v>
      </c>
    </row>
    <row r="29" spans="1:12" s="14" customFormat="1" x14ac:dyDescent="0.15">
      <c r="A29" s="34" t="s">
        <v>1271</v>
      </c>
      <c r="B29" s="43">
        <v>1470</v>
      </c>
      <c r="C29" s="43" t="s">
        <v>1261</v>
      </c>
      <c r="D29" s="43" t="s">
        <v>1259</v>
      </c>
      <c r="E29" s="43" t="s">
        <v>1051</v>
      </c>
      <c r="F29" s="43"/>
      <c r="G29" s="43"/>
      <c r="H29" s="43"/>
      <c r="I29" s="43"/>
      <c r="J29" s="43"/>
      <c r="K29" s="43"/>
      <c r="L29" s="61" t="s">
        <v>1591</v>
      </c>
    </row>
    <row r="30" spans="1:12" x14ac:dyDescent="0.15">
      <c r="A30" s="28" t="s">
        <v>1014</v>
      </c>
      <c r="B30" s="43">
        <v>1452</v>
      </c>
      <c r="C30" s="31" t="s">
        <v>1159</v>
      </c>
      <c r="D30" s="31"/>
      <c r="E30" s="31"/>
      <c r="F30" s="31"/>
      <c r="G30" s="31"/>
      <c r="H30" s="31"/>
      <c r="I30" s="31" t="s">
        <v>1262</v>
      </c>
      <c r="J30" s="31"/>
      <c r="K30" s="31"/>
      <c r="L30" s="35" t="s">
        <v>1045</v>
      </c>
    </row>
    <row r="31" spans="1:12" x14ac:dyDescent="0.15">
      <c r="A31" s="28" t="s">
        <v>816</v>
      </c>
      <c r="B31" s="31">
        <v>1401</v>
      </c>
      <c r="C31" s="31"/>
      <c r="D31" s="31" t="s">
        <v>1162</v>
      </c>
      <c r="E31" s="31"/>
      <c r="F31" s="31" t="s">
        <v>1159</v>
      </c>
      <c r="G31" s="31"/>
      <c r="H31" s="31" t="s">
        <v>301</v>
      </c>
      <c r="I31" s="31"/>
      <c r="J31" s="31" t="s">
        <v>1259</v>
      </c>
      <c r="K31" s="31"/>
      <c r="L31" s="35" t="s">
        <v>178</v>
      </c>
    </row>
    <row r="32" spans="1:12" x14ac:dyDescent="0.15">
      <c r="A32" s="28" t="s">
        <v>198</v>
      </c>
      <c r="B32" s="31">
        <v>1373</v>
      </c>
      <c r="C32" s="31"/>
      <c r="D32" s="31" t="s">
        <v>301</v>
      </c>
      <c r="E32" s="31"/>
      <c r="F32" s="31"/>
      <c r="G32" s="31"/>
      <c r="H32" s="31"/>
      <c r="I32" s="31" t="s">
        <v>1259</v>
      </c>
      <c r="J32" s="31" t="s">
        <v>1051</v>
      </c>
      <c r="K32" s="31"/>
      <c r="L32" s="35" t="s">
        <v>1701</v>
      </c>
    </row>
    <row r="33" spans="1:12" x14ac:dyDescent="0.15">
      <c r="A33" s="65" t="s">
        <v>1188</v>
      </c>
      <c r="B33" s="29"/>
      <c r="C33" s="31"/>
      <c r="D33" s="31"/>
      <c r="E33" s="31"/>
      <c r="F33" s="31" t="s">
        <v>1261</v>
      </c>
      <c r="G33" s="31" t="s">
        <v>1259</v>
      </c>
      <c r="H33" s="31" t="s">
        <v>1262</v>
      </c>
      <c r="I33" s="31"/>
      <c r="J33" s="43" t="s">
        <v>1262</v>
      </c>
      <c r="K33" s="31"/>
      <c r="L33" s="35" t="s">
        <v>1189</v>
      </c>
    </row>
    <row r="34" spans="1:12" x14ac:dyDescent="0.15">
      <c r="A34" s="28" t="s">
        <v>1449</v>
      </c>
      <c r="B34" s="31">
        <v>1348</v>
      </c>
      <c r="C34" s="31"/>
      <c r="D34" s="31"/>
      <c r="E34" s="31"/>
      <c r="F34" s="31"/>
      <c r="G34" s="31"/>
      <c r="H34" s="31"/>
      <c r="I34" s="31" t="s">
        <v>1162</v>
      </c>
      <c r="J34" s="31"/>
      <c r="K34" s="31"/>
      <c r="L34" s="35" t="s">
        <v>1038</v>
      </c>
    </row>
    <row r="35" spans="1:12" x14ac:dyDescent="0.15">
      <c r="A35" s="28" t="s">
        <v>1783</v>
      </c>
      <c r="B35" s="31">
        <v>1307</v>
      </c>
      <c r="C35" s="31"/>
      <c r="D35" s="31"/>
      <c r="E35" s="31"/>
      <c r="F35" s="31"/>
      <c r="G35" s="31"/>
      <c r="H35" s="31"/>
      <c r="I35" s="31" t="s">
        <v>1051</v>
      </c>
      <c r="J35" s="31"/>
      <c r="K35" s="31"/>
      <c r="L35" s="35" t="s">
        <v>424</v>
      </c>
    </row>
    <row r="36" spans="1:12" x14ac:dyDescent="0.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67" t="s">
        <v>1190</v>
      </c>
    </row>
    <row r="37" spans="1:12" ht="16" x14ac:dyDescent="0.2">
      <c r="A37" s="120" t="s">
        <v>1708</v>
      </c>
      <c r="B37" s="71"/>
      <c r="C37" s="26" t="s">
        <v>1499</v>
      </c>
      <c r="D37" s="26" t="s">
        <v>1500</v>
      </c>
      <c r="E37" s="26" t="s">
        <v>258</v>
      </c>
      <c r="F37" s="26" t="s">
        <v>1286</v>
      </c>
      <c r="G37" s="26" t="s">
        <v>1286</v>
      </c>
      <c r="H37" s="26" t="s">
        <v>258</v>
      </c>
      <c r="I37" s="46" t="s">
        <v>1191</v>
      </c>
      <c r="J37" s="26" t="s">
        <v>257</v>
      </c>
      <c r="K37" s="26" t="s">
        <v>1499</v>
      </c>
      <c r="L37" s="59" t="s">
        <v>1287</v>
      </c>
    </row>
    <row r="38" spans="1:12" s="3" customFormat="1" x14ac:dyDescent="0.15">
      <c r="A38" s="34"/>
      <c r="B38" s="29" t="s">
        <v>790</v>
      </c>
      <c r="C38" s="103" t="s">
        <v>1192</v>
      </c>
      <c r="D38" s="103" t="s">
        <v>1046</v>
      </c>
      <c r="E38" s="103" t="s">
        <v>403</v>
      </c>
      <c r="F38" s="103" t="s">
        <v>981</v>
      </c>
      <c r="G38" s="103" t="s">
        <v>982</v>
      </c>
      <c r="H38" s="103" t="s">
        <v>983</v>
      </c>
      <c r="I38" s="103" t="s">
        <v>984</v>
      </c>
      <c r="J38" s="103" t="s">
        <v>1584</v>
      </c>
      <c r="K38" s="103" t="s">
        <v>985</v>
      </c>
      <c r="L38" s="30" t="s">
        <v>826</v>
      </c>
    </row>
    <row r="39" spans="1:12" x14ac:dyDescent="0.15">
      <c r="A39" s="28"/>
      <c r="B39" s="48">
        <f>SUM(B40:B47)/8</f>
        <v>1372.125</v>
      </c>
      <c r="C39" s="31" t="s">
        <v>2422</v>
      </c>
      <c r="D39" s="31" t="s">
        <v>778</v>
      </c>
      <c r="E39" s="31" t="s">
        <v>2424</v>
      </c>
      <c r="F39" s="31" t="s">
        <v>779</v>
      </c>
      <c r="G39" s="31" t="s">
        <v>780</v>
      </c>
      <c r="H39" s="31" t="s">
        <v>2028</v>
      </c>
      <c r="I39" s="31" t="s">
        <v>781</v>
      </c>
      <c r="J39" s="31" t="s">
        <v>782</v>
      </c>
      <c r="K39" s="32" t="s">
        <v>783</v>
      </c>
      <c r="L39" s="30"/>
    </row>
    <row r="40" spans="1:12" x14ac:dyDescent="0.15">
      <c r="A40" s="34" t="s">
        <v>1271</v>
      </c>
      <c r="B40" s="43">
        <v>1470</v>
      </c>
      <c r="C40" s="69" t="s">
        <v>733</v>
      </c>
      <c r="D40" s="31" t="s">
        <v>1481</v>
      </c>
      <c r="E40" s="31" t="s">
        <v>41</v>
      </c>
      <c r="F40" s="31" t="s">
        <v>41</v>
      </c>
      <c r="G40" s="31" t="s">
        <v>1481</v>
      </c>
      <c r="H40" s="31" t="s">
        <v>41</v>
      </c>
      <c r="I40" s="31" t="s">
        <v>41</v>
      </c>
      <c r="J40" s="31" t="s">
        <v>41</v>
      </c>
      <c r="K40" s="31"/>
      <c r="L40" s="35" t="s">
        <v>1596</v>
      </c>
    </row>
    <row r="41" spans="1:12" x14ac:dyDescent="0.15">
      <c r="A41" s="34" t="s">
        <v>1014</v>
      </c>
      <c r="B41" s="43">
        <v>1452</v>
      </c>
      <c r="C41" s="31" t="s">
        <v>617</v>
      </c>
      <c r="D41" s="31" t="s">
        <v>617</v>
      </c>
      <c r="E41" s="31"/>
      <c r="F41" s="31" t="s">
        <v>734</v>
      </c>
      <c r="G41" s="31"/>
      <c r="H41" s="31" t="s">
        <v>617</v>
      </c>
      <c r="I41" s="31" t="s">
        <v>43</v>
      </c>
      <c r="J41" s="31"/>
      <c r="K41" s="31" t="s">
        <v>1475</v>
      </c>
      <c r="L41" s="35" t="s">
        <v>302</v>
      </c>
    </row>
    <row r="42" spans="1:12" x14ac:dyDescent="0.15">
      <c r="A42" s="34" t="s">
        <v>816</v>
      </c>
      <c r="B42" s="43">
        <v>1401</v>
      </c>
      <c r="C42" s="31" t="s">
        <v>841</v>
      </c>
      <c r="D42" s="31" t="s">
        <v>613</v>
      </c>
      <c r="E42" s="31" t="s">
        <v>617</v>
      </c>
      <c r="F42" s="31" t="s">
        <v>613</v>
      </c>
      <c r="G42" s="31" t="s">
        <v>43</v>
      </c>
      <c r="H42" s="31" t="s">
        <v>613</v>
      </c>
      <c r="I42" s="31"/>
      <c r="J42" s="31"/>
      <c r="K42" s="31"/>
      <c r="L42" s="35" t="s">
        <v>71</v>
      </c>
    </row>
    <row r="43" spans="1:12" x14ac:dyDescent="0.15">
      <c r="A43" s="34" t="s">
        <v>198</v>
      </c>
      <c r="B43" s="43">
        <v>1373</v>
      </c>
      <c r="C43" s="31" t="s">
        <v>838</v>
      </c>
      <c r="D43" s="31" t="s">
        <v>838</v>
      </c>
      <c r="E43" s="31" t="s">
        <v>1268</v>
      </c>
      <c r="F43" s="31" t="s">
        <v>1269</v>
      </c>
      <c r="G43" s="31" t="s">
        <v>613</v>
      </c>
      <c r="H43" s="43" t="s">
        <v>838</v>
      </c>
      <c r="I43" s="31" t="s">
        <v>1268</v>
      </c>
      <c r="J43" s="31" t="s">
        <v>43</v>
      </c>
      <c r="K43" s="31" t="s">
        <v>1262</v>
      </c>
      <c r="L43" s="35" t="s">
        <v>598</v>
      </c>
    </row>
    <row r="44" spans="1:12" x14ac:dyDescent="0.15">
      <c r="A44" s="34" t="s">
        <v>1449</v>
      </c>
      <c r="B44" s="43">
        <v>1348</v>
      </c>
      <c r="C44" s="31" t="s">
        <v>840</v>
      </c>
      <c r="D44" s="31" t="s">
        <v>840</v>
      </c>
      <c r="E44" s="31" t="s">
        <v>838</v>
      </c>
      <c r="F44" s="31" t="s">
        <v>840</v>
      </c>
      <c r="G44" s="31" t="s">
        <v>1269</v>
      </c>
      <c r="H44" s="31" t="s">
        <v>840</v>
      </c>
      <c r="I44" s="31" t="s">
        <v>1269</v>
      </c>
      <c r="J44" s="31" t="s">
        <v>1475</v>
      </c>
      <c r="K44" s="31"/>
      <c r="L44" s="35" t="s">
        <v>1596</v>
      </c>
    </row>
    <row r="45" spans="1:12" x14ac:dyDescent="0.15">
      <c r="A45" s="34" t="s">
        <v>784</v>
      </c>
      <c r="B45" s="43">
        <v>1323</v>
      </c>
      <c r="C45" s="31" t="s">
        <v>735</v>
      </c>
      <c r="D45" s="31"/>
      <c r="E45" s="31"/>
      <c r="F45" s="31"/>
      <c r="G45" s="31"/>
      <c r="H45" s="31"/>
      <c r="I45" s="31"/>
      <c r="J45" s="31" t="s">
        <v>613</v>
      </c>
      <c r="K45" s="31"/>
      <c r="L45" s="35" t="s">
        <v>1069</v>
      </c>
    </row>
    <row r="46" spans="1:12" x14ac:dyDescent="0.15">
      <c r="A46" s="34" t="s">
        <v>1783</v>
      </c>
      <c r="B46" s="43">
        <v>1307</v>
      </c>
      <c r="C46" s="31" t="s">
        <v>1261</v>
      </c>
      <c r="D46" s="31" t="s">
        <v>735</v>
      </c>
      <c r="E46" s="31" t="s">
        <v>840</v>
      </c>
      <c r="F46" s="31" t="s">
        <v>735</v>
      </c>
      <c r="G46" s="31" t="s">
        <v>840</v>
      </c>
      <c r="H46" s="31" t="s">
        <v>729</v>
      </c>
      <c r="I46" s="31" t="s">
        <v>840</v>
      </c>
      <c r="J46" s="31" t="s">
        <v>840</v>
      </c>
      <c r="K46" s="31"/>
      <c r="L46" s="35" t="s">
        <v>1596</v>
      </c>
    </row>
    <row r="47" spans="1:12" x14ac:dyDescent="0.15">
      <c r="A47" s="34" t="s">
        <v>1288</v>
      </c>
      <c r="B47" s="43">
        <v>1303</v>
      </c>
      <c r="C47" s="31" t="s">
        <v>1051</v>
      </c>
      <c r="D47" s="31" t="s">
        <v>1261</v>
      </c>
      <c r="E47" s="31" t="s">
        <v>729</v>
      </c>
      <c r="F47" s="31" t="s">
        <v>1054</v>
      </c>
      <c r="G47" s="31"/>
      <c r="H47" s="31" t="s">
        <v>1162</v>
      </c>
      <c r="I47" s="31" t="s">
        <v>1259</v>
      </c>
      <c r="J47" s="31"/>
      <c r="K47" s="31"/>
      <c r="L47" s="33" t="s">
        <v>394</v>
      </c>
    </row>
    <row r="48" spans="1:12" x14ac:dyDescent="0.15">
      <c r="A48" s="77" t="s">
        <v>995</v>
      </c>
      <c r="B48" s="31">
        <v>1297</v>
      </c>
      <c r="C48" s="31"/>
      <c r="D48" s="31" t="s">
        <v>1051</v>
      </c>
      <c r="E48" s="31"/>
      <c r="F48" s="31" t="s">
        <v>1159</v>
      </c>
      <c r="G48" s="31"/>
      <c r="H48" s="31" t="s">
        <v>1051</v>
      </c>
      <c r="I48" s="31"/>
      <c r="J48" s="31" t="s">
        <v>1259</v>
      </c>
      <c r="K48" s="31"/>
      <c r="L48" s="35" t="s">
        <v>1270</v>
      </c>
    </row>
    <row r="49" spans="1:22" x14ac:dyDescent="0.15">
      <c r="A49" s="28" t="s">
        <v>1292</v>
      </c>
      <c r="B49" s="31">
        <v>1193</v>
      </c>
      <c r="C49" s="31"/>
      <c r="D49" s="31"/>
      <c r="E49" s="31" t="s">
        <v>1162</v>
      </c>
      <c r="F49" s="31"/>
      <c r="G49" s="31" t="s">
        <v>1054</v>
      </c>
      <c r="H49" s="31"/>
      <c r="I49" s="69" t="s">
        <v>301</v>
      </c>
      <c r="J49" s="69" t="s">
        <v>996</v>
      </c>
      <c r="K49" s="31" t="s">
        <v>1054</v>
      </c>
      <c r="L49" s="35" t="s">
        <v>1050</v>
      </c>
    </row>
    <row r="50" spans="1:22" x14ac:dyDescent="0.15">
      <c r="A50" s="28" t="s">
        <v>1676</v>
      </c>
      <c r="B50" s="31">
        <v>1279</v>
      </c>
      <c r="C50" s="31"/>
      <c r="D50" s="31"/>
      <c r="E50" s="31" t="s">
        <v>301</v>
      </c>
      <c r="F50" s="31"/>
      <c r="G50" s="31" t="s">
        <v>729</v>
      </c>
      <c r="H50" s="31"/>
      <c r="I50" s="31" t="s">
        <v>1054</v>
      </c>
      <c r="J50" s="31" t="s">
        <v>1261</v>
      </c>
      <c r="K50" s="31" t="s">
        <v>1259</v>
      </c>
      <c r="L50" s="35" t="s">
        <v>1702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15">
      <c r="A51" s="28" t="s">
        <v>1144</v>
      </c>
      <c r="B51" s="31">
        <v>1022</v>
      </c>
      <c r="C51" s="31"/>
      <c r="D51" s="31"/>
      <c r="E51" s="31"/>
      <c r="F51" s="31"/>
      <c r="G51" s="31" t="s">
        <v>301</v>
      </c>
      <c r="H51" s="31"/>
      <c r="I51" s="31"/>
      <c r="J51" s="31"/>
      <c r="K51" s="31"/>
      <c r="L51" s="35" t="s">
        <v>24</v>
      </c>
    </row>
    <row r="52" spans="1:22" x14ac:dyDescent="0.15">
      <c r="A52" s="77" t="s">
        <v>1206</v>
      </c>
      <c r="B52" s="31">
        <v>828</v>
      </c>
      <c r="C52" s="31"/>
      <c r="D52" s="31"/>
      <c r="E52" s="31"/>
      <c r="F52" s="31"/>
      <c r="G52" s="31"/>
      <c r="H52" s="31"/>
      <c r="I52" s="31"/>
      <c r="J52" s="31"/>
      <c r="K52" s="31" t="s">
        <v>1051</v>
      </c>
      <c r="L52" s="35" t="s">
        <v>424</v>
      </c>
    </row>
    <row r="53" spans="1:22" x14ac:dyDescent="0.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67" t="s">
        <v>1207</v>
      </c>
    </row>
    <row r="54" spans="1:22" ht="16" x14ac:dyDescent="0.2">
      <c r="A54" s="120" t="s">
        <v>997</v>
      </c>
      <c r="B54" s="26"/>
      <c r="C54" s="26" t="s">
        <v>2130</v>
      </c>
      <c r="D54" s="26" t="s">
        <v>2131</v>
      </c>
      <c r="E54" s="26" t="s">
        <v>2129</v>
      </c>
      <c r="F54" s="71" t="s">
        <v>1454</v>
      </c>
      <c r="G54" s="26" t="s">
        <v>2129</v>
      </c>
      <c r="H54" s="26" t="s">
        <v>1455</v>
      </c>
      <c r="I54" s="26" t="s">
        <v>920</v>
      </c>
      <c r="J54" s="71"/>
      <c r="K54" s="71"/>
      <c r="L54" s="128" t="s">
        <v>998</v>
      </c>
    </row>
    <row r="55" spans="1:22" s="3" customFormat="1" x14ac:dyDescent="0.15">
      <c r="A55" s="34"/>
      <c r="B55" s="29" t="s">
        <v>790</v>
      </c>
      <c r="C55" s="29" t="s">
        <v>312</v>
      </c>
      <c r="D55" s="29" t="s">
        <v>971</v>
      </c>
      <c r="E55" s="29" t="s">
        <v>999</v>
      </c>
      <c r="F55" s="29" t="s">
        <v>1000</v>
      </c>
      <c r="G55" s="29" t="s">
        <v>1001</v>
      </c>
      <c r="H55" s="29" t="s">
        <v>1213</v>
      </c>
      <c r="I55" s="29" t="s">
        <v>1214</v>
      </c>
      <c r="J55" s="129"/>
      <c r="K55" s="129"/>
      <c r="L55" s="30" t="s">
        <v>826</v>
      </c>
    </row>
    <row r="56" spans="1:22" s="14" customFormat="1" x14ac:dyDescent="0.15">
      <c r="A56" s="65"/>
      <c r="B56" s="48">
        <f>SUM(B57:B63)/5</f>
        <v>1154.5999999999999</v>
      </c>
      <c r="C56" s="43" t="s">
        <v>1003</v>
      </c>
      <c r="D56" s="43" t="s">
        <v>2425</v>
      </c>
      <c r="E56" s="43" t="s">
        <v>1215</v>
      </c>
      <c r="F56" s="43" t="s">
        <v>780</v>
      </c>
      <c r="G56" s="43" t="s">
        <v>1216</v>
      </c>
      <c r="H56" s="43" t="s">
        <v>1430</v>
      </c>
      <c r="I56" s="43" t="s">
        <v>1431</v>
      </c>
      <c r="J56" s="130"/>
      <c r="K56" s="130"/>
      <c r="L56" s="44"/>
    </row>
    <row r="57" spans="1:22" x14ac:dyDescent="0.15">
      <c r="A57" s="34" t="s">
        <v>564</v>
      </c>
      <c r="B57" s="43">
        <v>1670</v>
      </c>
      <c r="C57" s="31" t="s">
        <v>610</v>
      </c>
      <c r="D57" s="32"/>
      <c r="E57" s="32" t="s">
        <v>610</v>
      </c>
      <c r="F57" s="32"/>
      <c r="G57" s="32" t="s">
        <v>41</v>
      </c>
      <c r="H57" s="32"/>
      <c r="I57" s="32" t="s">
        <v>610</v>
      </c>
      <c r="J57" s="131"/>
      <c r="K57" s="131"/>
      <c r="L57" s="109" t="s">
        <v>15</v>
      </c>
    </row>
    <row r="58" spans="1:22" x14ac:dyDescent="0.15">
      <c r="A58" s="34" t="s">
        <v>994</v>
      </c>
      <c r="B58" s="43">
        <v>1297</v>
      </c>
      <c r="C58" s="31" t="s">
        <v>43</v>
      </c>
      <c r="D58" s="32"/>
      <c r="E58" s="32"/>
      <c r="F58" s="32" t="s">
        <v>610</v>
      </c>
      <c r="G58" s="32"/>
      <c r="H58" s="32" t="s">
        <v>610</v>
      </c>
      <c r="I58" s="32" t="s">
        <v>43</v>
      </c>
      <c r="J58" s="131"/>
      <c r="K58" s="131"/>
      <c r="L58" s="111" t="s">
        <v>1189</v>
      </c>
    </row>
    <row r="59" spans="1:22" x14ac:dyDescent="0.15">
      <c r="A59" s="34" t="s">
        <v>785</v>
      </c>
      <c r="B59" s="43">
        <v>1222</v>
      </c>
      <c r="C59" s="31" t="s">
        <v>1268</v>
      </c>
      <c r="D59" s="32"/>
      <c r="E59" s="32" t="s">
        <v>43</v>
      </c>
      <c r="F59" s="32"/>
      <c r="G59" s="32" t="s">
        <v>43</v>
      </c>
      <c r="H59" s="32"/>
      <c r="I59" s="32"/>
      <c r="J59" s="131"/>
      <c r="K59" s="131"/>
      <c r="L59" s="109" t="s">
        <v>1591</v>
      </c>
      <c r="M59" s="2"/>
      <c r="N59" s="2"/>
      <c r="O59" s="2"/>
      <c r="P59" s="2"/>
      <c r="Q59" s="2"/>
      <c r="R59" s="2"/>
      <c r="S59" s="2"/>
    </row>
    <row r="60" spans="1:22" x14ac:dyDescent="0.15">
      <c r="A60" s="34" t="s">
        <v>1890</v>
      </c>
      <c r="B60" s="43">
        <v>756</v>
      </c>
      <c r="C60" s="31" t="s">
        <v>1475</v>
      </c>
      <c r="D60" s="32" t="s">
        <v>41</v>
      </c>
      <c r="E60" s="32"/>
      <c r="F60" s="32" t="s">
        <v>617</v>
      </c>
      <c r="G60" s="32"/>
      <c r="H60" s="32"/>
      <c r="I60" s="32"/>
      <c r="J60" s="131"/>
      <c r="K60" s="131"/>
      <c r="L60" s="109" t="s">
        <v>1380</v>
      </c>
      <c r="M60" s="2"/>
      <c r="N60" s="2"/>
      <c r="O60" s="2"/>
      <c r="P60" s="2"/>
      <c r="Q60" s="2"/>
      <c r="R60" s="2"/>
      <c r="S60" s="2"/>
    </row>
    <row r="61" spans="1:22" x14ac:dyDescent="0.15">
      <c r="A61" s="34" t="s">
        <v>1432</v>
      </c>
      <c r="B61" s="43"/>
      <c r="C61" s="31"/>
      <c r="D61" s="32" t="s">
        <v>617</v>
      </c>
      <c r="E61" s="32" t="s">
        <v>613</v>
      </c>
      <c r="F61" s="32"/>
      <c r="G61" s="32"/>
      <c r="H61" s="32" t="s">
        <v>617</v>
      </c>
      <c r="I61" s="32" t="s">
        <v>841</v>
      </c>
      <c r="J61" s="131"/>
      <c r="K61" s="131"/>
      <c r="L61" s="35" t="s">
        <v>1043</v>
      </c>
      <c r="M61" s="2"/>
      <c r="N61" s="2"/>
      <c r="O61" s="2"/>
      <c r="P61" s="2"/>
      <c r="Q61" s="2"/>
      <c r="R61" s="2"/>
      <c r="S61" s="2"/>
    </row>
    <row r="62" spans="1:22" x14ac:dyDescent="0.15">
      <c r="A62" s="34" t="s">
        <v>2011</v>
      </c>
      <c r="B62" s="43"/>
      <c r="C62" s="89"/>
      <c r="D62" s="32" t="s">
        <v>613</v>
      </c>
      <c r="E62" s="32" t="s">
        <v>838</v>
      </c>
      <c r="F62" s="32"/>
      <c r="G62" s="32" t="s">
        <v>1268</v>
      </c>
      <c r="H62" s="32"/>
      <c r="I62" s="32"/>
      <c r="J62" s="131"/>
      <c r="K62" s="131"/>
      <c r="L62" s="109" t="s">
        <v>1380</v>
      </c>
    </row>
    <row r="63" spans="1:22" x14ac:dyDescent="0.15">
      <c r="A63" s="34" t="s">
        <v>1998</v>
      </c>
      <c r="B63" s="43">
        <v>828</v>
      </c>
      <c r="C63" s="89"/>
      <c r="D63" s="32" t="s">
        <v>838</v>
      </c>
      <c r="E63" s="132"/>
      <c r="F63" s="32" t="s">
        <v>841</v>
      </c>
      <c r="G63" s="32"/>
      <c r="H63" s="32" t="s">
        <v>613</v>
      </c>
      <c r="I63" s="32"/>
      <c r="J63" s="131"/>
      <c r="K63" s="131"/>
      <c r="L63" s="109" t="s">
        <v>1379</v>
      </c>
    </row>
    <row r="64" spans="1:22" x14ac:dyDescent="0.15">
      <c r="A64" s="34" t="s">
        <v>1433</v>
      </c>
      <c r="B64" s="29"/>
      <c r="C64" s="89"/>
      <c r="D64" s="32"/>
      <c r="E64" s="132"/>
      <c r="F64" s="32" t="s">
        <v>838</v>
      </c>
      <c r="G64" s="32"/>
      <c r="H64" s="32"/>
      <c r="I64" s="32" t="s">
        <v>1269</v>
      </c>
      <c r="J64" s="131"/>
      <c r="K64" s="131"/>
      <c r="L64" s="109" t="s">
        <v>1069</v>
      </c>
    </row>
    <row r="65" spans="1:12" x14ac:dyDescent="0.15">
      <c r="A65" s="34" t="s">
        <v>1434</v>
      </c>
      <c r="B65" s="29"/>
      <c r="C65" s="89"/>
      <c r="D65" s="32"/>
      <c r="E65" s="132"/>
      <c r="F65" s="32"/>
      <c r="G65" s="32" t="s">
        <v>838</v>
      </c>
      <c r="H65" s="32" t="s">
        <v>838</v>
      </c>
      <c r="I65" s="32"/>
      <c r="J65" s="131"/>
      <c r="K65" s="131"/>
      <c r="L65" s="109" t="s">
        <v>1274</v>
      </c>
    </row>
    <row r="66" spans="1:12" x14ac:dyDescent="0.15">
      <c r="A66" s="36"/>
      <c r="B66" s="94"/>
      <c r="C66" s="94"/>
      <c r="D66" s="133"/>
      <c r="E66" s="133"/>
      <c r="F66" s="133"/>
      <c r="G66" s="83"/>
      <c r="H66" s="83"/>
      <c r="I66" s="83"/>
      <c r="J66" s="133"/>
      <c r="K66" s="133"/>
      <c r="L66" s="102" t="s">
        <v>1220</v>
      </c>
    </row>
    <row r="67" spans="1:12" ht="16" x14ac:dyDescent="0.2">
      <c r="A67" s="120" t="s">
        <v>1435</v>
      </c>
      <c r="B67" s="134"/>
      <c r="C67" s="26" t="s">
        <v>2131</v>
      </c>
      <c r="D67" s="26" t="s">
        <v>1455</v>
      </c>
      <c r="E67" s="26" t="s">
        <v>2127</v>
      </c>
      <c r="F67" s="26" t="s">
        <v>920</v>
      </c>
      <c r="G67" s="26" t="s">
        <v>1455</v>
      </c>
      <c r="H67" s="26" t="s">
        <v>2127</v>
      </c>
      <c r="I67" s="26"/>
      <c r="J67" s="26"/>
      <c r="K67" s="71"/>
      <c r="L67" s="118" t="s">
        <v>1436</v>
      </c>
    </row>
    <row r="68" spans="1:12" s="3" customFormat="1" x14ac:dyDescent="0.15">
      <c r="A68" s="34"/>
      <c r="B68" s="88"/>
      <c r="C68" s="107" t="s">
        <v>1673</v>
      </c>
      <c r="D68" s="107" t="s">
        <v>837</v>
      </c>
      <c r="E68" s="107" t="s">
        <v>1437</v>
      </c>
      <c r="F68" s="107" t="s">
        <v>1438</v>
      </c>
      <c r="G68" s="107" t="s">
        <v>1439</v>
      </c>
      <c r="H68" s="107" t="s">
        <v>1227</v>
      </c>
      <c r="I68" s="107"/>
      <c r="J68" s="29"/>
      <c r="K68" s="29"/>
      <c r="L68" s="30" t="s">
        <v>826</v>
      </c>
    </row>
    <row r="69" spans="1:12" s="14" customFormat="1" x14ac:dyDescent="0.15">
      <c r="A69" s="65"/>
      <c r="B69" s="90"/>
      <c r="C69" s="50" t="s">
        <v>2423</v>
      </c>
      <c r="D69" s="50" t="s">
        <v>1395</v>
      </c>
      <c r="E69" s="50" t="s">
        <v>1442</v>
      </c>
      <c r="F69" s="50" t="s">
        <v>1185</v>
      </c>
      <c r="G69" s="50" t="s">
        <v>1443</v>
      </c>
      <c r="H69" s="50" t="s">
        <v>781</v>
      </c>
      <c r="I69" s="50"/>
      <c r="J69" s="43"/>
      <c r="K69" s="43"/>
      <c r="L69" s="44"/>
    </row>
    <row r="70" spans="1:12" x14ac:dyDescent="0.15">
      <c r="A70" s="34" t="s">
        <v>1795</v>
      </c>
      <c r="B70" s="89"/>
      <c r="C70" s="29"/>
      <c r="D70" s="31" t="s">
        <v>41</v>
      </c>
      <c r="E70" s="31"/>
      <c r="F70" s="31" t="s">
        <v>43</v>
      </c>
      <c r="G70" s="31" t="s">
        <v>617</v>
      </c>
      <c r="H70" s="31"/>
      <c r="I70" s="31"/>
      <c r="J70" s="31"/>
      <c r="K70" s="31"/>
      <c r="L70" s="35" t="s">
        <v>1380</v>
      </c>
    </row>
    <row r="71" spans="1:12" x14ac:dyDescent="0.15">
      <c r="A71" s="34" t="s">
        <v>1796</v>
      </c>
      <c r="B71" s="89"/>
      <c r="C71" s="31" t="s">
        <v>41</v>
      </c>
      <c r="D71" s="31" t="s">
        <v>617</v>
      </c>
      <c r="E71" s="31"/>
      <c r="F71" s="31" t="s">
        <v>610</v>
      </c>
      <c r="G71" s="31" t="s">
        <v>610</v>
      </c>
      <c r="H71" s="31" t="s">
        <v>41</v>
      </c>
      <c r="I71" s="31"/>
      <c r="J71" s="31"/>
      <c r="K71" s="31"/>
      <c r="L71" s="35" t="s">
        <v>1702</v>
      </c>
    </row>
    <row r="72" spans="1:12" x14ac:dyDescent="0.15">
      <c r="A72" s="34" t="s">
        <v>2010</v>
      </c>
      <c r="B72" s="89"/>
      <c r="C72" s="31" t="s">
        <v>617</v>
      </c>
      <c r="D72" s="31" t="s">
        <v>613</v>
      </c>
      <c r="E72" s="31" t="s">
        <v>41</v>
      </c>
      <c r="F72" s="31"/>
      <c r="G72" s="31"/>
      <c r="H72" s="31" t="s">
        <v>734</v>
      </c>
      <c r="I72" s="31"/>
      <c r="J72" s="31"/>
      <c r="K72" s="31"/>
      <c r="L72" s="35" t="s">
        <v>1043</v>
      </c>
    </row>
    <row r="73" spans="1:12" x14ac:dyDescent="0.15">
      <c r="A73" s="34" t="s">
        <v>1020</v>
      </c>
      <c r="B73" s="89"/>
      <c r="C73" s="31" t="s">
        <v>613</v>
      </c>
      <c r="D73" s="31" t="s">
        <v>1475</v>
      </c>
      <c r="E73" s="31" t="s">
        <v>734</v>
      </c>
      <c r="F73" s="31" t="s">
        <v>1475</v>
      </c>
      <c r="G73" s="31" t="s">
        <v>613</v>
      </c>
      <c r="H73" s="31" t="s">
        <v>613</v>
      </c>
      <c r="I73" s="31"/>
      <c r="J73" s="31"/>
      <c r="K73" s="31"/>
      <c r="L73" s="33" t="s">
        <v>302</v>
      </c>
    </row>
    <row r="74" spans="1:12" x14ac:dyDescent="0.15">
      <c r="A74" s="34" t="s">
        <v>1021</v>
      </c>
      <c r="B74" s="89"/>
      <c r="C74" s="31" t="s">
        <v>838</v>
      </c>
      <c r="D74" s="31"/>
      <c r="E74" s="31" t="s">
        <v>613</v>
      </c>
      <c r="F74" s="31" t="s">
        <v>613</v>
      </c>
      <c r="G74" s="31" t="s">
        <v>838</v>
      </c>
      <c r="H74" s="31" t="s">
        <v>838</v>
      </c>
      <c r="I74" s="31"/>
      <c r="J74" s="31"/>
      <c r="K74" s="31"/>
      <c r="L74" s="35" t="s">
        <v>420</v>
      </c>
    </row>
    <row r="75" spans="1:12" x14ac:dyDescent="0.15">
      <c r="A75" s="34" t="s">
        <v>1232</v>
      </c>
      <c r="B75" s="89"/>
      <c r="C75" s="31"/>
      <c r="D75" s="31"/>
      <c r="E75" s="31" t="s">
        <v>838</v>
      </c>
      <c r="F75" s="31"/>
      <c r="G75" s="31"/>
      <c r="H75" s="31"/>
      <c r="I75" s="31"/>
      <c r="J75" s="31"/>
      <c r="K75" s="31"/>
      <c r="L75" s="35" t="s">
        <v>24</v>
      </c>
    </row>
    <row r="76" spans="1:12" x14ac:dyDescent="0.15">
      <c r="A76" s="36"/>
      <c r="B76" s="94"/>
      <c r="C76" s="37"/>
      <c r="D76" s="37"/>
      <c r="E76" s="37"/>
      <c r="F76" s="37"/>
      <c r="G76" s="37"/>
      <c r="H76" s="37"/>
      <c r="I76" s="37"/>
      <c r="J76" s="37"/>
      <c r="K76" s="37"/>
      <c r="L76" s="67" t="s">
        <v>1231</v>
      </c>
    </row>
    <row r="77" spans="1:12" x14ac:dyDescent="0.15"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15">
      <c r="C80" s="2"/>
      <c r="D80" s="2"/>
      <c r="E80" s="2"/>
      <c r="F80" s="2"/>
      <c r="G80" s="2"/>
      <c r="H80" s="2"/>
      <c r="I80" s="2"/>
      <c r="J80" s="2"/>
      <c r="K80" s="2"/>
    </row>
    <row r="81" spans="3:11" x14ac:dyDescent="0.15">
      <c r="C81" s="2"/>
      <c r="D81" s="2"/>
      <c r="E81" s="2"/>
      <c r="F81" s="2"/>
      <c r="G81" s="2"/>
      <c r="H81" s="2"/>
      <c r="I81" s="2"/>
      <c r="J81" s="2"/>
      <c r="K81" s="2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1995-1996</oddHeader>
  </headerFooter>
  <rowBreaks count="1" manualBreakCount="1">
    <brk id="5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78"/>
  <sheetViews>
    <sheetView workbookViewId="0">
      <selection activeCell="M59" sqref="M59"/>
    </sheetView>
  </sheetViews>
  <sheetFormatPr baseColWidth="10" defaultColWidth="8.83203125" defaultRowHeight="13" x14ac:dyDescent="0.15"/>
  <cols>
    <col min="1" max="1" width="21.33203125" customWidth="1"/>
    <col min="2" max="2" width="6.33203125" customWidth="1"/>
    <col min="3" max="4" width="16" customWidth="1"/>
    <col min="5" max="5" width="15.5" customWidth="1"/>
    <col min="6" max="6" width="15.1640625" customWidth="1"/>
    <col min="7" max="7" width="16.33203125" customWidth="1"/>
    <col min="8" max="8" width="14.6640625" customWidth="1"/>
    <col min="9" max="9" width="17.5" customWidth="1"/>
    <col min="10" max="10" width="14" customWidth="1"/>
    <col min="11" max="11" width="12.5" customWidth="1"/>
    <col min="12" max="12" width="8.33203125" customWidth="1"/>
  </cols>
  <sheetData>
    <row r="1" spans="1:15" ht="16" x14ac:dyDescent="0.2">
      <c r="A1" s="25" t="s">
        <v>756</v>
      </c>
      <c r="B1" s="87"/>
      <c r="C1" s="26" t="s">
        <v>769</v>
      </c>
      <c r="D1" s="26" t="s">
        <v>769</v>
      </c>
      <c r="E1" s="26" t="s">
        <v>1499</v>
      </c>
      <c r="F1" s="26" t="s">
        <v>257</v>
      </c>
      <c r="G1" s="26" t="s">
        <v>1499</v>
      </c>
      <c r="H1" s="26" t="s">
        <v>257</v>
      </c>
      <c r="I1" s="26" t="s">
        <v>1565</v>
      </c>
      <c r="J1" s="26" t="s">
        <v>769</v>
      </c>
      <c r="K1" s="46" t="s">
        <v>2228</v>
      </c>
      <c r="L1" s="59" t="s">
        <v>1661</v>
      </c>
      <c r="M1" s="2"/>
      <c r="N1" s="2"/>
      <c r="O1" s="2"/>
    </row>
    <row r="2" spans="1:15" s="3" customFormat="1" x14ac:dyDescent="0.15">
      <c r="A2" s="34"/>
      <c r="B2" s="29" t="s">
        <v>790</v>
      </c>
      <c r="C2" s="103" t="s">
        <v>1446</v>
      </c>
      <c r="D2" s="103" t="s">
        <v>1155</v>
      </c>
      <c r="E2" s="103" t="s">
        <v>1672</v>
      </c>
      <c r="F2" s="103" t="s">
        <v>971</v>
      </c>
      <c r="G2" s="103" t="s">
        <v>823</v>
      </c>
      <c r="H2" s="103" t="s">
        <v>1100</v>
      </c>
      <c r="I2" s="103" t="s">
        <v>389</v>
      </c>
      <c r="J2" s="103" t="s">
        <v>1462</v>
      </c>
      <c r="K2" s="103" t="s">
        <v>342</v>
      </c>
      <c r="L2" s="30" t="s">
        <v>826</v>
      </c>
    </row>
    <row r="3" spans="1:15" s="14" customFormat="1" x14ac:dyDescent="0.15">
      <c r="A3" s="65"/>
      <c r="B3" s="48">
        <f>SUM(B4:B11)/8</f>
        <v>1817.5</v>
      </c>
      <c r="C3" s="43" t="s">
        <v>1667</v>
      </c>
      <c r="D3" s="43" t="s">
        <v>1668</v>
      </c>
      <c r="E3" s="43" t="s">
        <v>1669</v>
      </c>
      <c r="F3" s="43" t="s">
        <v>1670</v>
      </c>
      <c r="G3" s="43" t="s">
        <v>1671</v>
      </c>
      <c r="H3" s="43" t="s">
        <v>2100</v>
      </c>
      <c r="I3" s="43" t="s">
        <v>2101</v>
      </c>
      <c r="J3" s="43" t="s">
        <v>2102</v>
      </c>
      <c r="K3" s="43" t="s">
        <v>2104</v>
      </c>
      <c r="L3" s="44"/>
    </row>
    <row r="4" spans="1:15" x14ac:dyDescent="0.15">
      <c r="A4" s="34" t="s">
        <v>1811</v>
      </c>
      <c r="B4" s="43">
        <v>1991</v>
      </c>
      <c r="C4" s="31" t="s">
        <v>1481</v>
      </c>
      <c r="D4" s="31" t="s">
        <v>41</v>
      </c>
      <c r="E4" s="31" t="s">
        <v>41</v>
      </c>
      <c r="F4" s="31" t="s">
        <v>43</v>
      </c>
      <c r="G4" s="31" t="s">
        <v>2105</v>
      </c>
      <c r="H4" s="31" t="s">
        <v>2105</v>
      </c>
      <c r="I4" s="31" t="s">
        <v>734</v>
      </c>
      <c r="J4" s="31" t="s">
        <v>734</v>
      </c>
      <c r="K4" s="31"/>
      <c r="L4" s="35" t="s">
        <v>247</v>
      </c>
    </row>
    <row r="5" spans="1:15" x14ac:dyDescent="0.15">
      <c r="A5" s="34" t="s">
        <v>68</v>
      </c>
      <c r="B5" s="43">
        <v>1969</v>
      </c>
      <c r="C5" s="31" t="s">
        <v>43</v>
      </c>
      <c r="D5" s="31" t="s">
        <v>43</v>
      </c>
      <c r="E5" s="31" t="s">
        <v>734</v>
      </c>
      <c r="F5" s="31" t="s">
        <v>41</v>
      </c>
      <c r="G5" s="31" t="s">
        <v>2106</v>
      </c>
      <c r="H5" s="31" t="s">
        <v>2107</v>
      </c>
      <c r="I5" s="31" t="s">
        <v>610</v>
      </c>
      <c r="J5" s="31" t="s">
        <v>1481</v>
      </c>
      <c r="K5" s="31"/>
      <c r="L5" s="35" t="s">
        <v>247</v>
      </c>
    </row>
    <row r="6" spans="1:15" x14ac:dyDescent="0.15">
      <c r="A6" s="34" t="s">
        <v>967</v>
      </c>
      <c r="B6" s="43">
        <v>1826</v>
      </c>
      <c r="C6" s="31" t="s">
        <v>613</v>
      </c>
      <c r="D6" s="31" t="s">
        <v>841</v>
      </c>
      <c r="E6" s="31" t="s">
        <v>841</v>
      </c>
      <c r="F6" s="31" t="s">
        <v>613</v>
      </c>
      <c r="G6" s="31" t="s">
        <v>2108</v>
      </c>
      <c r="H6" s="31" t="s">
        <v>2109</v>
      </c>
      <c r="I6" s="31" t="s">
        <v>1268</v>
      </c>
      <c r="J6" s="31" t="s">
        <v>613</v>
      </c>
      <c r="K6" s="31"/>
      <c r="L6" s="35" t="s">
        <v>501</v>
      </c>
    </row>
    <row r="7" spans="1:15" x14ac:dyDescent="0.15">
      <c r="A7" s="34" t="s">
        <v>980</v>
      </c>
      <c r="B7" s="43">
        <v>1766</v>
      </c>
      <c r="C7" s="31" t="s">
        <v>1475</v>
      </c>
      <c r="D7" s="31" t="s">
        <v>1475</v>
      </c>
      <c r="E7" s="31" t="s">
        <v>838</v>
      </c>
      <c r="F7" s="31" t="s">
        <v>1269</v>
      </c>
      <c r="G7" s="31" t="s">
        <v>1894</v>
      </c>
      <c r="H7" s="31" t="s">
        <v>1895</v>
      </c>
      <c r="I7" s="31"/>
      <c r="J7" s="31"/>
      <c r="K7" s="31"/>
      <c r="L7" s="35" t="s">
        <v>1272</v>
      </c>
    </row>
    <row r="8" spans="1:15" x14ac:dyDescent="0.15">
      <c r="A8" s="124" t="s">
        <v>555</v>
      </c>
      <c r="B8" s="43">
        <v>1753</v>
      </c>
      <c r="C8" s="31" t="s">
        <v>1262</v>
      </c>
      <c r="D8" s="31" t="s">
        <v>1483</v>
      </c>
      <c r="E8" s="31" t="s">
        <v>1483</v>
      </c>
      <c r="F8" s="31" t="s">
        <v>1262</v>
      </c>
      <c r="G8" s="31" t="s">
        <v>1896</v>
      </c>
      <c r="H8" s="31" t="s">
        <v>1897</v>
      </c>
      <c r="I8" s="31" t="s">
        <v>1475</v>
      </c>
      <c r="J8" s="31" t="s">
        <v>1475</v>
      </c>
      <c r="K8" s="31"/>
      <c r="L8" s="35" t="s">
        <v>1140</v>
      </c>
    </row>
    <row r="9" spans="1:15" x14ac:dyDescent="0.15">
      <c r="A9" s="34" t="s">
        <v>1079</v>
      </c>
      <c r="B9" s="43">
        <v>1748</v>
      </c>
      <c r="C9" s="31" t="s">
        <v>1259</v>
      </c>
      <c r="D9" s="31" t="s">
        <v>1259</v>
      </c>
      <c r="E9" s="31" t="s">
        <v>735</v>
      </c>
      <c r="F9" s="31" t="s">
        <v>735</v>
      </c>
      <c r="G9" s="31" t="s">
        <v>1898</v>
      </c>
      <c r="H9" s="31" t="s">
        <v>1899</v>
      </c>
      <c r="I9" s="31" t="s">
        <v>1259</v>
      </c>
      <c r="J9" s="31" t="s">
        <v>1262</v>
      </c>
      <c r="K9" s="31"/>
      <c r="L9" s="35" t="s">
        <v>495</v>
      </c>
    </row>
    <row r="10" spans="1:15" x14ac:dyDescent="0.15">
      <c r="A10" s="34" t="s">
        <v>347</v>
      </c>
      <c r="B10" s="43">
        <v>1747</v>
      </c>
      <c r="C10" s="31" t="s">
        <v>1261</v>
      </c>
      <c r="D10" s="31" t="s">
        <v>1261</v>
      </c>
      <c r="E10" s="31" t="s">
        <v>1261</v>
      </c>
      <c r="F10" s="31" t="s">
        <v>1261</v>
      </c>
      <c r="G10" s="31" t="s">
        <v>1900</v>
      </c>
      <c r="H10" s="31" t="s">
        <v>1685</v>
      </c>
      <c r="I10" s="31" t="s">
        <v>1262</v>
      </c>
      <c r="J10" s="31" t="s">
        <v>1259</v>
      </c>
      <c r="K10" s="31"/>
      <c r="L10" s="35" t="s">
        <v>495</v>
      </c>
    </row>
    <row r="11" spans="1:15" x14ac:dyDescent="0.15">
      <c r="A11" s="34" t="s">
        <v>1492</v>
      </c>
      <c r="B11" s="43">
        <v>1740</v>
      </c>
      <c r="C11" s="31" t="s">
        <v>1159</v>
      </c>
      <c r="D11" s="31" t="s">
        <v>1051</v>
      </c>
      <c r="E11" s="31" t="s">
        <v>1051</v>
      </c>
      <c r="F11" s="31" t="s">
        <v>1051</v>
      </c>
      <c r="G11" s="31"/>
      <c r="H11" s="31" t="s">
        <v>1901</v>
      </c>
      <c r="I11" s="31" t="s">
        <v>1261</v>
      </c>
      <c r="J11" s="31" t="s">
        <v>1261</v>
      </c>
      <c r="K11" s="31"/>
      <c r="L11" s="33" t="s">
        <v>1816</v>
      </c>
    </row>
    <row r="12" spans="1:15" x14ac:dyDescent="0.15">
      <c r="A12" s="28" t="s">
        <v>624</v>
      </c>
      <c r="B12" s="31">
        <v>1514</v>
      </c>
      <c r="C12" s="31"/>
      <c r="D12" s="31"/>
      <c r="E12" s="31"/>
      <c r="F12" s="31"/>
      <c r="G12" s="31" t="s">
        <v>1902</v>
      </c>
      <c r="H12" s="31"/>
      <c r="I12" s="31"/>
      <c r="J12" s="31"/>
      <c r="K12" s="31"/>
      <c r="L12" s="35" t="s">
        <v>24</v>
      </c>
    </row>
    <row r="13" spans="1:15" x14ac:dyDescent="0.15">
      <c r="A13" s="28" t="s">
        <v>1014</v>
      </c>
      <c r="B13" s="31">
        <v>1493</v>
      </c>
      <c r="C13" s="31"/>
      <c r="D13" s="31"/>
      <c r="E13" s="31"/>
      <c r="F13" s="31"/>
      <c r="G13" s="31"/>
      <c r="H13" s="31"/>
      <c r="I13" s="31" t="s">
        <v>301</v>
      </c>
      <c r="J13" s="31"/>
      <c r="K13" s="31"/>
      <c r="L13" s="35" t="s">
        <v>24</v>
      </c>
    </row>
    <row r="14" spans="1:15" x14ac:dyDescent="0.15">
      <c r="A14" s="28" t="s">
        <v>1188</v>
      </c>
      <c r="B14" s="31">
        <v>1608</v>
      </c>
      <c r="C14" s="31"/>
      <c r="D14" s="31"/>
      <c r="E14" s="31"/>
      <c r="F14" s="31"/>
      <c r="G14" s="31"/>
      <c r="H14" s="31"/>
      <c r="I14" s="31"/>
      <c r="J14" s="31" t="s">
        <v>1051</v>
      </c>
      <c r="K14" s="31"/>
      <c r="L14" s="35" t="s">
        <v>424</v>
      </c>
    </row>
    <row r="15" spans="1:15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67" t="s">
        <v>1903</v>
      </c>
    </row>
    <row r="16" spans="1:15" ht="16" x14ac:dyDescent="0.2">
      <c r="A16" s="25" t="s">
        <v>346</v>
      </c>
      <c r="B16" s="122"/>
      <c r="C16" s="71" t="s">
        <v>256</v>
      </c>
      <c r="D16" s="71" t="s">
        <v>256</v>
      </c>
      <c r="E16" s="26" t="s">
        <v>257</v>
      </c>
      <c r="F16" s="26" t="s">
        <v>1499</v>
      </c>
      <c r="G16" s="26" t="s">
        <v>1501</v>
      </c>
      <c r="H16" s="26" t="s">
        <v>1499</v>
      </c>
      <c r="I16" s="26" t="s">
        <v>1500</v>
      </c>
      <c r="J16" s="26" t="s">
        <v>257</v>
      </c>
      <c r="K16" s="26" t="s">
        <v>1499</v>
      </c>
      <c r="L16" s="72" t="s">
        <v>1904</v>
      </c>
    </row>
    <row r="17" spans="1:12" s="3" customFormat="1" x14ac:dyDescent="0.15">
      <c r="A17" s="34"/>
      <c r="B17" s="29" t="s">
        <v>790</v>
      </c>
      <c r="C17" s="103" t="s">
        <v>1071</v>
      </c>
      <c r="D17" s="103" t="s">
        <v>968</v>
      </c>
      <c r="E17" s="103" t="s">
        <v>112</v>
      </c>
      <c r="F17" s="103" t="s">
        <v>113</v>
      </c>
      <c r="G17" s="103" t="s">
        <v>30</v>
      </c>
      <c r="H17" s="103" t="s">
        <v>1033</v>
      </c>
      <c r="I17" s="103" t="s">
        <v>1124</v>
      </c>
      <c r="J17" s="103" t="s">
        <v>643</v>
      </c>
      <c r="K17" s="103" t="s">
        <v>2113</v>
      </c>
      <c r="L17" s="30" t="s">
        <v>826</v>
      </c>
    </row>
    <row r="18" spans="1:12" s="14" customFormat="1" x14ac:dyDescent="0.15">
      <c r="A18" s="65"/>
      <c r="B18" s="48">
        <f>SUM(B19:B26)/8</f>
        <v>1569.875</v>
      </c>
      <c r="C18" s="43" t="s">
        <v>2114</v>
      </c>
      <c r="D18" s="43" t="s">
        <v>2115</v>
      </c>
      <c r="E18" s="43" t="s">
        <v>2116</v>
      </c>
      <c r="F18" s="43" t="s">
        <v>2117</v>
      </c>
      <c r="G18" s="43" t="s">
        <v>1909</v>
      </c>
      <c r="H18" s="43" t="s">
        <v>2119</v>
      </c>
      <c r="I18" s="43" t="s">
        <v>2510</v>
      </c>
      <c r="J18" s="43" t="s">
        <v>2511</v>
      </c>
      <c r="K18" s="50" t="s">
        <v>2512</v>
      </c>
      <c r="L18" s="44"/>
    </row>
    <row r="19" spans="1:12" x14ac:dyDescent="0.15">
      <c r="A19" s="34" t="s">
        <v>196</v>
      </c>
      <c r="B19" s="43">
        <v>1661</v>
      </c>
      <c r="C19" s="31"/>
      <c r="D19" s="31" t="s">
        <v>1481</v>
      </c>
      <c r="E19" s="31" t="s">
        <v>610</v>
      </c>
      <c r="F19" s="31" t="s">
        <v>41</v>
      </c>
      <c r="G19" s="31" t="s">
        <v>41</v>
      </c>
      <c r="H19" s="31"/>
      <c r="I19" s="31"/>
      <c r="J19" s="31" t="s">
        <v>610</v>
      </c>
      <c r="K19" s="31" t="s">
        <v>41</v>
      </c>
      <c r="L19" s="35" t="s">
        <v>302</v>
      </c>
    </row>
    <row r="20" spans="1:12" x14ac:dyDescent="0.15">
      <c r="A20" s="34" t="s">
        <v>1335</v>
      </c>
      <c r="B20" s="43">
        <v>1612</v>
      </c>
      <c r="C20" s="31"/>
      <c r="D20" s="31"/>
      <c r="E20" s="31" t="s">
        <v>841</v>
      </c>
      <c r="F20" s="31" t="s">
        <v>1268</v>
      </c>
      <c r="G20" s="31" t="s">
        <v>1268</v>
      </c>
      <c r="H20" s="31" t="s">
        <v>734</v>
      </c>
      <c r="I20" s="31" t="s">
        <v>41</v>
      </c>
      <c r="J20" s="31" t="s">
        <v>734</v>
      </c>
      <c r="K20" s="31" t="s">
        <v>43</v>
      </c>
      <c r="L20" s="35" t="s">
        <v>69</v>
      </c>
    </row>
    <row r="21" spans="1:12" x14ac:dyDescent="0.15">
      <c r="A21" s="34" t="s">
        <v>1188</v>
      </c>
      <c r="B21" s="43">
        <v>1608</v>
      </c>
      <c r="C21" s="31" t="s">
        <v>1481</v>
      </c>
      <c r="D21" s="31" t="s">
        <v>613</v>
      </c>
      <c r="E21" s="31"/>
      <c r="F21" s="31"/>
      <c r="G21" s="31" t="s">
        <v>1475</v>
      </c>
      <c r="H21" s="31" t="s">
        <v>1268</v>
      </c>
      <c r="I21" s="31"/>
      <c r="J21" s="31" t="s">
        <v>1268</v>
      </c>
      <c r="K21" s="31" t="s">
        <v>1475</v>
      </c>
      <c r="L21" s="35" t="s">
        <v>69</v>
      </c>
    </row>
    <row r="22" spans="1:12" x14ac:dyDescent="0.15">
      <c r="A22" s="34" t="s">
        <v>1263</v>
      </c>
      <c r="B22" s="43">
        <v>1572</v>
      </c>
      <c r="C22" s="31" t="s">
        <v>734</v>
      </c>
      <c r="D22" s="31" t="s">
        <v>838</v>
      </c>
      <c r="E22" s="31" t="s">
        <v>1475</v>
      </c>
      <c r="F22" s="31" t="s">
        <v>838</v>
      </c>
      <c r="G22" s="31" t="s">
        <v>735</v>
      </c>
      <c r="H22" s="31" t="s">
        <v>1269</v>
      </c>
      <c r="I22" s="31"/>
      <c r="J22" s="31" t="s">
        <v>729</v>
      </c>
      <c r="K22" s="31" t="s">
        <v>735</v>
      </c>
      <c r="L22" s="35" t="s">
        <v>284</v>
      </c>
    </row>
    <row r="23" spans="1:12" x14ac:dyDescent="0.15">
      <c r="A23" s="34" t="s">
        <v>609</v>
      </c>
      <c r="B23" s="43">
        <v>1566</v>
      </c>
      <c r="C23" s="31"/>
      <c r="D23" s="31" t="s">
        <v>840</v>
      </c>
      <c r="E23" s="31" t="s">
        <v>1483</v>
      </c>
      <c r="F23" s="31" t="s">
        <v>1483</v>
      </c>
      <c r="G23" s="31" t="s">
        <v>840</v>
      </c>
      <c r="H23" s="31"/>
      <c r="I23" s="31" t="s">
        <v>1268</v>
      </c>
      <c r="J23" s="31" t="s">
        <v>840</v>
      </c>
      <c r="K23" s="31" t="s">
        <v>1483</v>
      </c>
      <c r="L23" s="35" t="s">
        <v>1392</v>
      </c>
    </row>
    <row r="24" spans="1:12" x14ac:dyDescent="0.15">
      <c r="A24" s="34" t="s">
        <v>198</v>
      </c>
      <c r="B24" s="43">
        <v>1533</v>
      </c>
      <c r="C24" s="31" t="s">
        <v>613</v>
      </c>
      <c r="D24" s="31" t="s">
        <v>1259</v>
      </c>
      <c r="E24" s="31" t="s">
        <v>1054</v>
      </c>
      <c r="F24" s="31" t="s">
        <v>1261</v>
      </c>
      <c r="G24" s="31"/>
      <c r="H24" s="31" t="s">
        <v>1261</v>
      </c>
      <c r="I24" s="31" t="s">
        <v>840</v>
      </c>
      <c r="J24" s="31" t="s">
        <v>1051</v>
      </c>
      <c r="K24" s="31" t="s">
        <v>301</v>
      </c>
      <c r="L24" s="35" t="s">
        <v>391</v>
      </c>
    </row>
    <row r="25" spans="1:12" x14ac:dyDescent="0.15">
      <c r="A25" s="34" t="s">
        <v>624</v>
      </c>
      <c r="B25" s="43">
        <v>1514</v>
      </c>
      <c r="C25" s="31" t="s">
        <v>1475</v>
      </c>
      <c r="D25" s="31" t="s">
        <v>1261</v>
      </c>
      <c r="E25" s="31" t="s">
        <v>43</v>
      </c>
      <c r="F25" s="31" t="s">
        <v>734</v>
      </c>
      <c r="G25" s="31" t="s">
        <v>617</v>
      </c>
      <c r="H25" s="31" t="s">
        <v>41</v>
      </c>
      <c r="I25" s="31" t="s">
        <v>43</v>
      </c>
      <c r="J25" s="31" t="s">
        <v>1475</v>
      </c>
      <c r="K25" s="31" t="s">
        <v>613</v>
      </c>
      <c r="L25" s="35" t="s">
        <v>712</v>
      </c>
    </row>
    <row r="26" spans="1:12" x14ac:dyDescent="0.15">
      <c r="A26" s="34" t="s">
        <v>1014</v>
      </c>
      <c r="B26" s="43">
        <v>1493</v>
      </c>
      <c r="C26" s="31" t="s">
        <v>1483</v>
      </c>
      <c r="D26" s="31" t="s">
        <v>1051</v>
      </c>
      <c r="E26" s="31" t="s">
        <v>1259</v>
      </c>
      <c r="F26" s="31" t="s">
        <v>1259</v>
      </c>
      <c r="G26" s="31" t="s">
        <v>1261</v>
      </c>
      <c r="H26" s="31" t="s">
        <v>1483</v>
      </c>
      <c r="I26" s="31" t="s">
        <v>838</v>
      </c>
      <c r="J26" s="29" t="s">
        <v>1162</v>
      </c>
      <c r="K26" s="31" t="s">
        <v>1261</v>
      </c>
      <c r="L26" s="33" t="s">
        <v>245</v>
      </c>
    </row>
    <row r="27" spans="1:12" x14ac:dyDescent="0.15">
      <c r="A27" s="28" t="s">
        <v>1134</v>
      </c>
      <c r="B27" s="31">
        <v>1482</v>
      </c>
      <c r="C27" s="31" t="s">
        <v>735</v>
      </c>
      <c r="D27" s="31"/>
      <c r="E27" s="31" t="s">
        <v>301</v>
      </c>
      <c r="F27" s="31" t="s">
        <v>301</v>
      </c>
      <c r="G27" s="31"/>
      <c r="H27" s="31"/>
      <c r="I27" s="31"/>
      <c r="J27" s="31"/>
      <c r="K27" s="31"/>
      <c r="L27" s="35" t="s">
        <v>1379</v>
      </c>
    </row>
    <row r="28" spans="1:12" x14ac:dyDescent="0.15">
      <c r="A28" s="28" t="s">
        <v>816</v>
      </c>
      <c r="B28" s="31">
        <v>1449</v>
      </c>
      <c r="C28" s="31" t="s">
        <v>1054</v>
      </c>
      <c r="D28" s="31"/>
      <c r="E28" s="31"/>
      <c r="F28" s="31"/>
      <c r="G28" s="31" t="s">
        <v>1051</v>
      </c>
      <c r="H28" s="31" t="s">
        <v>729</v>
      </c>
      <c r="I28" s="31"/>
      <c r="J28" s="31"/>
      <c r="K28" s="31"/>
      <c r="L28" s="35" t="s">
        <v>1380</v>
      </c>
    </row>
    <row r="29" spans="1:12" x14ac:dyDescent="0.15">
      <c r="A29" s="28" t="s">
        <v>1449</v>
      </c>
      <c r="B29" s="31">
        <v>1419</v>
      </c>
      <c r="C29" s="31" t="s">
        <v>1159</v>
      </c>
      <c r="D29" s="31"/>
      <c r="E29" s="31"/>
      <c r="F29" s="31"/>
      <c r="G29" s="31"/>
      <c r="H29" s="31"/>
      <c r="I29" s="31" t="s">
        <v>735</v>
      </c>
      <c r="J29" s="31"/>
      <c r="K29" s="31"/>
      <c r="L29" s="35" t="s">
        <v>622</v>
      </c>
    </row>
    <row r="30" spans="1:12" x14ac:dyDescent="0.15">
      <c r="A30" s="28" t="s">
        <v>1783</v>
      </c>
      <c r="B30" s="31">
        <v>1245</v>
      </c>
      <c r="C30" s="31"/>
      <c r="D30" s="31" t="s">
        <v>617</v>
      </c>
      <c r="E30" s="31"/>
      <c r="F30" s="31"/>
      <c r="G30" s="31"/>
      <c r="H30" s="31" t="s">
        <v>1159</v>
      </c>
      <c r="I30" s="31"/>
      <c r="J30" s="31"/>
      <c r="K30" s="31"/>
      <c r="L30" s="35" t="s">
        <v>1069</v>
      </c>
    </row>
    <row r="31" spans="1:12" x14ac:dyDescent="0.15">
      <c r="A31" s="77" t="s">
        <v>995</v>
      </c>
      <c r="B31" s="31">
        <v>1369</v>
      </c>
      <c r="C31" s="31"/>
      <c r="D31" s="31"/>
      <c r="E31" s="31"/>
      <c r="F31" s="31"/>
      <c r="G31" s="31"/>
      <c r="H31" s="31"/>
      <c r="I31" s="31" t="s">
        <v>1054</v>
      </c>
      <c r="J31" s="31"/>
      <c r="K31" s="31"/>
      <c r="L31" s="35" t="s">
        <v>24</v>
      </c>
    </row>
    <row r="32" spans="1:12" x14ac:dyDescent="0.15">
      <c r="A32" s="28" t="s">
        <v>1288</v>
      </c>
      <c r="B32" s="31">
        <v>1313</v>
      </c>
      <c r="C32" s="31"/>
      <c r="D32" s="31"/>
      <c r="E32" s="31"/>
      <c r="F32" s="31"/>
      <c r="G32" s="31"/>
      <c r="H32" s="31"/>
      <c r="I32" s="31" t="s">
        <v>1159</v>
      </c>
      <c r="J32" s="31"/>
      <c r="K32" s="31"/>
      <c r="L32" s="35" t="s">
        <v>1038</v>
      </c>
    </row>
    <row r="33" spans="1:22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67" t="s">
        <v>2227</v>
      </c>
    </row>
    <row r="34" spans="1:22" ht="16" x14ac:dyDescent="0.2">
      <c r="A34" s="25" t="s">
        <v>2513</v>
      </c>
      <c r="B34" s="71"/>
      <c r="C34" s="26" t="s">
        <v>257</v>
      </c>
      <c r="D34" s="26" t="s">
        <v>1498</v>
      </c>
      <c r="E34" s="26" t="s">
        <v>355</v>
      </c>
      <c r="F34" s="26" t="s">
        <v>1499</v>
      </c>
      <c r="G34" s="26" t="s">
        <v>257</v>
      </c>
      <c r="H34" s="26" t="s">
        <v>1499</v>
      </c>
      <c r="I34" s="26" t="s">
        <v>1286</v>
      </c>
      <c r="J34" s="26" t="s">
        <v>1499</v>
      </c>
      <c r="K34" s="26" t="s">
        <v>1784</v>
      </c>
      <c r="L34" s="59" t="s">
        <v>2514</v>
      </c>
    </row>
    <row r="35" spans="1:22" s="3" customFormat="1" x14ac:dyDescent="0.15">
      <c r="A35" s="34"/>
      <c r="B35" s="29" t="s">
        <v>790</v>
      </c>
      <c r="C35" s="103" t="s">
        <v>2515</v>
      </c>
      <c r="D35" s="103" t="s">
        <v>923</v>
      </c>
      <c r="E35" s="103" t="s">
        <v>2135</v>
      </c>
      <c r="F35" s="103" t="s">
        <v>687</v>
      </c>
      <c r="G35" s="103" t="s">
        <v>405</v>
      </c>
      <c r="H35" s="103" t="s">
        <v>475</v>
      </c>
      <c r="I35" s="103" t="s">
        <v>1822</v>
      </c>
      <c r="J35" s="103" t="s">
        <v>2136</v>
      </c>
      <c r="K35" s="103" t="s">
        <v>661</v>
      </c>
      <c r="L35" s="30" t="s">
        <v>826</v>
      </c>
    </row>
    <row r="36" spans="1:22" s="14" customFormat="1" x14ac:dyDescent="0.15">
      <c r="A36" s="65"/>
      <c r="B36" s="48">
        <f>SUM(B37:B44)/8</f>
        <v>1361.75</v>
      </c>
      <c r="C36" s="43" t="s">
        <v>2137</v>
      </c>
      <c r="D36" s="43" t="s">
        <v>1706</v>
      </c>
      <c r="E36" s="43" t="s">
        <v>1707</v>
      </c>
      <c r="F36" s="43" t="s">
        <v>1925</v>
      </c>
      <c r="G36" s="43" t="s">
        <v>1926</v>
      </c>
      <c r="H36" s="43" t="s">
        <v>2100</v>
      </c>
      <c r="I36" s="43" t="s">
        <v>2101</v>
      </c>
      <c r="J36" s="43" t="s">
        <v>1927</v>
      </c>
      <c r="K36" s="43" t="s">
        <v>1928</v>
      </c>
      <c r="L36" s="44"/>
    </row>
    <row r="37" spans="1:22" x14ac:dyDescent="0.15">
      <c r="A37" s="34" t="s">
        <v>1134</v>
      </c>
      <c r="B37" s="43">
        <v>1482</v>
      </c>
      <c r="C37" s="31"/>
      <c r="D37" s="31" t="s">
        <v>41</v>
      </c>
      <c r="E37" s="31" t="s">
        <v>610</v>
      </c>
      <c r="F37" s="31" t="s">
        <v>610</v>
      </c>
      <c r="G37" s="31"/>
      <c r="H37" s="31" t="s">
        <v>841</v>
      </c>
      <c r="I37" s="31"/>
      <c r="J37" s="31" t="s">
        <v>43</v>
      </c>
      <c r="K37" s="31" t="s">
        <v>43</v>
      </c>
      <c r="L37" s="33" t="s">
        <v>442</v>
      </c>
    </row>
    <row r="38" spans="1:22" x14ac:dyDescent="0.15">
      <c r="A38" s="34" t="s">
        <v>816</v>
      </c>
      <c r="B38" s="43">
        <v>1449</v>
      </c>
      <c r="C38" s="31" t="s">
        <v>610</v>
      </c>
      <c r="D38" s="31" t="s">
        <v>43</v>
      </c>
      <c r="E38" s="31" t="s">
        <v>43</v>
      </c>
      <c r="F38" s="31" t="s">
        <v>43</v>
      </c>
      <c r="G38" s="31" t="s">
        <v>43</v>
      </c>
      <c r="H38" s="31" t="s">
        <v>41</v>
      </c>
      <c r="I38" s="31" t="s">
        <v>41</v>
      </c>
      <c r="J38" s="31" t="s">
        <v>41</v>
      </c>
      <c r="K38" s="31" t="s">
        <v>610</v>
      </c>
      <c r="L38" s="35" t="s">
        <v>599</v>
      </c>
    </row>
    <row r="39" spans="1:22" x14ac:dyDescent="0.15">
      <c r="A39" s="34" t="s">
        <v>1449</v>
      </c>
      <c r="B39" s="43">
        <v>1419</v>
      </c>
      <c r="C39" s="31" t="s">
        <v>734</v>
      </c>
      <c r="D39" s="31" t="s">
        <v>1268</v>
      </c>
      <c r="E39" s="31" t="s">
        <v>1268</v>
      </c>
      <c r="F39" s="31" t="s">
        <v>841</v>
      </c>
      <c r="G39" s="31" t="s">
        <v>1268</v>
      </c>
      <c r="H39" s="31" t="s">
        <v>734</v>
      </c>
      <c r="I39" s="31" t="s">
        <v>734</v>
      </c>
      <c r="J39" s="31" t="s">
        <v>613</v>
      </c>
      <c r="K39" s="31" t="s">
        <v>1268</v>
      </c>
      <c r="L39" s="35" t="s">
        <v>599</v>
      </c>
    </row>
    <row r="40" spans="1:22" x14ac:dyDescent="0.15">
      <c r="A40" s="124" t="s">
        <v>995</v>
      </c>
      <c r="B40" s="43">
        <v>1369</v>
      </c>
      <c r="C40" s="31"/>
      <c r="D40" s="31" t="s">
        <v>1269</v>
      </c>
      <c r="E40" s="31" t="s">
        <v>1475</v>
      </c>
      <c r="F40" s="31"/>
      <c r="G40" s="29" t="s">
        <v>1483</v>
      </c>
      <c r="H40" s="31" t="s">
        <v>1269</v>
      </c>
      <c r="I40" s="31" t="s">
        <v>841</v>
      </c>
      <c r="J40" s="31"/>
      <c r="K40" s="31" t="s">
        <v>1475</v>
      </c>
      <c r="L40" s="33" t="s">
        <v>442</v>
      </c>
    </row>
    <row r="41" spans="1:22" x14ac:dyDescent="0.15">
      <c r="A41" s="34" t="s">
        <v>1288</v>
      </c>
      <c r="B41" s="43">
        <v>1313</v>
      </c>
      <c r="C41" s="31" t="s">
        <v>1268</v>
      </c>
      <c r="D41" s="31" t="s">
        <v>840</v>
      </c>
      <c r="E41" s="31" t="s">
        <v>1262</v>
      </c>
      <c r="F41" s="31"/>
      <c r="G41" s="31"/>
      <c r="H41" s="31"/>
      <c r="I41" s="31" t="s">
        <v>838</v>
      </c>
      <c r="J41" s="31" t="s">
        <v>1262</v>
      </c>
      <c r="K41" s="31"/>
      <c r="L41" s="35" t="s">
        <v>72</v>
      </c>
    </row>
    <row r="42" spans="1:22" x14ac:dyDescent="0.15">
      <c r="A42" s="34" t="s">
        <v>784</v>
      </c>
      <c r="B42" s="43">
        <v>1312</v>
      </c>
      <c r="C42" s="31"/>
      <c r="D42" s="31" t="s">
        <v>729</v>
      </c>
      <c r="E42" s="31" t="s">
        <v>1259</v>
      </c>
      <c r="F42" s="31"/>
      <c r="G42" s="31" t="s">
        <v>1269</v>
      </c>
      <c r="H42" s="31" t="s">
        <v>1483</v>
      </c>
      <c r="I42" s="31" t="s">
        <v>840</v>
      </c>
      <c r="J42" s="31" t="s">
        <v>729</v>
      </c>
      <c r="K42" s="31" t="s">
        <v>1483</v>
      </c>
      <c r="L42" s="35" t="s">
        <v>1392</v>
      </c>
    </row>
    <row r="43" spans="1:22" x14ac:dyDescent="0.15">
      <c r="A43" s="34" t="s">
        <v>1271</v>
      </c>
      <c r="B43" s="43">
        <v>1305</v>
      </c>
      <c r="C43" s="31" t="s">
        <v>838</v>
      </c>
      <c r="D43" s="31" t="s">
        <v>1054</v>
      </c>
      <c r="E43" s="31" t="s">
        <v>1261</v>
      </c>
      <c r="F43" s="31" t="s">
        <v>838</v>
      </c>
      <c r="G43" s="31"/>
      <c r="H43" s="31"/>
      <c r="I43" s="31"/>
      <c r="J43" s="31" t="s">
        <v>1261</v>
      </c>
      <c r="K43" s="31"/>
      <c r="L43" s="35" t="s">
        <v>1702</v>
      </c>
    </row>
    <row r="44" spans="1:22" x14ac:dyDescent="0.15">
      <c r="A44" s="34" t="s">
        <v>1783</v>
      </c>
      <c r="B44" s="43">
        <v>1245</v>
      </c>
      <c r="C44" s="31"/>
      <c r="D44" s="31" t="s">
        <v>301</v>
      </c>
      <c r="E44" s="31" t="s">
        <v>1051</v>
      </c>
      <c r="F44" s="31" t="s">
        <v>840</v>
      </c>
      <c r="G44" s="31" t="s">
        <v>1259</v>
      </c>
      <c r="H44" s="31" t="s">
        <v>729</v>
      </c>
      <c r="I44" s="31" t="s">
        <v>729</v>
      </c>
      <c r="J44" s="31" t="s">
        <v>1051</v>
      </c>
      <c r="K44" s="31" t="s">
        <v>729</v>
      </c>
      <c r="L44" s="35" t="s">
        <v>284</v>
      </c>
    </row>
    <row r="45" spans="1:22" x14ac:dyDescent="0.15">
      <c r="A45" s="28" t="s">
        <v>1929</v>
      </c>
      <c r="B45" s="31"/>
      <c r="C45" s="31" t="s">
        <v>1262</v>
      </c>
      <c r="D45" s="31"/>
      <c r="E45" s="31"/>
      <c r="F45" s="31" t="s">
        <v>1259</v>
      </c>
      <c r="G45" s="31"/>
      <c r="H45" s="31" t="s">
        <v>1261</v>
      </c>
      <c r="I45" s="31"/>
      <c r="J45" s="31" t="s">
        <v>838</v>
      </c>
      <c r="K45" s="31"/>
      <c r="L45" s="35" t="s">
        <v>15</v>
      </c>
    </row>
    <row r="46" spans="1:22" x14ac:dyDescent="0.15">
      <c r="A46" s="28" t="s">
        <v>1292</v>
      </c>
      <c r="B46" s="31">
        <v>1222</v>
      </c>
      <c r="C46" s="31" t="s">
        <v>735</v>
      </c>
      <c r="D46" s="31"/>
      <c r="E46" s="31"/>
      <c r="F46" s="31" t="s">
        <v>1054</v>
      </c>
      <c r="G46" s="31" t="s">
        <v>1261</v>
      </c>
      <c r="H46" s="31"/>
      <c r="I46" s="31"/>
      <c r="J46" s="31"/>
      <c r="K46" s="31"/>
      <c r="L46" s="35" t="s">
        <v>847</v>
      </c>
    </row>
    <row r="47" spans="1:22" x14ac:dyDescent="0.15">
      <c r="A47" s="28" t="s">
        <v>1343</v>
      </c>
      <c r="B47" s="31">
        <v>1111</v>
      </c>
      <c r="C47" s="31" t="s">
        <v>1054</v>
      </c>
      <c r="D47" s="31"/>
      <c r="E47" s="31"/>
      <c r="F47" s="31" t="s">
        <v>1159</v>
      </c>
      <c r="G47" s="31"/>
      <c r="H47" s="31"/>
      <c r="I47" s="31" t="s">
        <v>1261</v>
      </c>
      <c r="J47" s="31"/>
      <c r="K47" s="31"/>
      <c r="L47" s="35" t="s">
        <v>1930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15">
      <c r="A48" s="28" t="s">
        <v>1144</v>
      </c>
      <c r="B48" s="31">
        <v>997</v>
      </c>
      <c r="C48" s="31" t="s">
        <v>1051</v>
      </c>
      <c r="D48" s="31"/>
      <c r="E48" s="31"/>
      <c r="F48" s="31"/>
      <c r="G48" s="31"/>
      <c r="H48" s="31"/>
      <c r="I48" s="31"/>
      <c r="J48" s="31"/>
      <c r="K48" s="31"/>
      <c r="L48" s="35" t="s">
        <v>424</v>
      </c>
    </row>
    <row r="49" spans="1:19" x14ac:dyDescent="0.15">
      <c r="A49" s="28" t="s">
        <v>1937</v>
      </c>
      <c r="B49" s="31">
        <v>1187</v>
      </c>
      <c r="C49" s="31"/>
      <c r="D49" s="31"/>
      <c r="E49" s="31"/>
      <c r="F49" s="31"/>
      <c r="G49" s="31" t="s">
        <v>301</v>
      </c>
      <c r="H49" s="31" t="s">
        <v>1051</v>
      </c>
      <c r="I49" s="31" t="s">
        <v>301</v>
      </c>
      <c r="J49" s="31"/>
      <c r="K49" s="31" t="s">
        <v>1159</v>
      </c>
      <c r="L49" s="35" t="s">
        <v>847</v>
      </c>
    </row>
    <row r="50" spans="1:19" x14ac:dyDescent="0.15">
      <c r="A50" s="77" t="s">
        <v>1013</v>
      </c>
      <c r="B50" s="31">
        <v>1228</v>
      </c>
      <c r="C50" s="31"/>
      <c r="D50" s="31"/>
      <c r="E50" s="31"/>
      <c r="F50" s="31"/>
      <c r="G50" s="31"/>
      <c r="H50" s="31"/>
      <c r="I50" s="31"/>
      <c r="J50" s="31"/>
      <c r="K50" s="31" t="s">
        <v>1162</v>
      </c>
      <c r="L50" s="35" t="s">
        <v>1938</v>
      </c>
    </row>
    <row r="51" spans="1:19" x14ac:dyDescent="0.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67" t="s">
        <v>1716</v>
      </c>
    </row>
    <row r="52" spans="1:19" ht="16" x14ac:dyDescent="0.2">
      <c r="A52" s="25" t="s">
        <v>1504</v>
      </c>
      <c r="B52" s="26"/>
      <c r="C52" s="26" t="s">
        <v>1455</v>
      </c>
      <c r="D52" s="26" t="s">
        <v>2131</v>
      </c>
      <c r="E52" s="26" t="s">
        <v>2129</v>
      </c>
      <c r="F52" s="26" t="s">
        <v>1455</v>
      </c>
      <c r="G52" s="26" t="s">
        <v>2129</v>
      </c>
      <c r="H52" s="26" t="s">
        <v>920</v>
      </c>
      <c r="I52" s="26" t="s">
        <v>2129</v>
      </c>
      <c r="J52" s="71"/>
      <c r="K52" s="71"/>
      <c r="L52" s="27" t="s">
        <v>1289</v>
      </c>
    </row>
    <row r="53" spans="1:19" s="3" customFormat="1" x14ac:dyDescent="0.15">
      <c r="A53" s="34"/>
      <c r="B53" s="29" t="s">
        <v>790</v>
      </c>
      <c r="C53" s="103" t="s">
        <v>1290</v>
      </c>
      <c r="D53" s="103" t="s">
        <v>1086</v>
      </c>
      <c r="E53" s="103" t="s">
        <v>1672</v>
      </c>
      <c r="F53" s="103" t="s">
        <v>227</v>
      </c>
      <c r="G53" s="103" t="s">
        <v>1213</v>
      </c>
      <c r="H53" s="103" t="s">
        <v>412</v>
      </c>
      <c r="I53" s="103" t="s">
        <v>276</v>
      </c>
      <c r="J53" s="129"/>
      <c r="K53" s="129"/>
      <c r="L53" s="30" t="s">
        <v>826</v>
      </c>
    </row>
    <row r="54" spans="1:19" s="14" customFormat="1" x14ac:dyDescent="0.15">
      <c r="A54" s="65"/>
      <c r="B54" s="48">
        <f>SUM(B55:B58)/4</f>
        <v>1079</v>
      </c>
      <c r="C54" s="43" t="s">
        <v>2116</v>
      </c>
      <c r="D54" s="43" t="s">
        <v>1291</v>
      </c>
      <c r="E54" s="43" t="s">
        <v>1671</v>
      </c>
      <c r="F54" s="43" t="s">
        <v>1507</v>
      </c>
      <c r="G54" s="43" t="s">
        <v>2510</v>
      </c>
      <c r="H54" s="43" t="s">
        <v>1509</v>
      </c>
      <c r="I54" s="50" t="s">
        <v>1293</v>
      </c>
      <c r="J54" s="130"/>
      <c r="K54" s="130"/>
      <c r="L54" s="44"/>
    </row>
    <row r="55" spans="1:19" x14ac:dyDescent="0.15">
      <c r="A55" s="34" t="s">
        <v>994</v>
      </c>
      <c r="B55" s="43">
        <v>1369</v>
      </c>
      <c r="C55" s="31" t="s">
        <v>41</v>
      </c>
      <c r="D55" s="32"/>
      <c r="E55" s="32"/>
      <c r="F55" s="32"/>
      <c r="G55" s="32"/>
      <c r="H55" s="32" t="s">
        <v>610</v>
      </c>
      <c r="I55" s="32" t="s">
        <v>610</v>
      </c>
      <c r="J55" s="131"/>
      <c r="K55" s="131"/>
      <c r="L55" s="35" t="s">
        <v>1701</v>
      </c>
      <c r="M55" s="2"/>
      <c r="N55" s="2"/>
      <c r="O55" s="2"/>
      <c r="P55" s="2"/>
      <c r="Q55" s="2"/>
      <c r="R55" s="2"/>
      <c r="S55" s="2"/>
    </row>
    <row r="56" spans="1:19" x14ac:dyDescent="0.15">
      <c r="A56" s="34" t="s">
        <v>785</v>
      </c>
      <c r="B56" s="43">
        <v>1228</v>
      </c>
      <c r="C56" s="31" t="s">
        <v>617</v>
      </c>
      <c r="D56" s="32"/>
      <c r="E56" s="32" t="s">
        <v>41</v>
      </c>
      <c r="F56" s="32"/>
      <c r="G56" s="32" t="s">
        <v>41</v>
      </c>
      <c r="H56" s="32" t="s">
        <v>43</v>
      </c>
      <c r="I56" s="32"/>
      <c r="J56" s="131"/>
      <c r="K56" s="131"/>
      <c r="L56" s="109" t="s">
        <v>286</v>
      </c>
    </row>
    <row r="57" spans="1:19" x14ac:dyDescent="0.15">
      <c r="A57" s="34" t="s">
        <v>1998</v>
      </c>
      <c r="B57" s="43">
        <v>898</v>
      </c>
      <c r="C57" s="31" t="s">
        <v>613</v>
      </c>
      <c r="D57" s="32" t="s">
        <v>41</v>
      </c>
      <c r="E57" s="32"/>
      <c r="F57" s="32"/>
      <c r="G57" s="32"/>
      <c r="H57" s="32" t="s">
        <v>1268</v>
      </c>
      <c r="I57" s="32" t="s">
        <v>617</v>
      </c>
      <c r="J57" s="131"/>
      <c r="K57" s="131"/>
      <c r="L57" s="109" t="s">
        <v>286</v>
      </c>
    </row>
    <row r="58" spans="1:19" x14ac:dyDescent="0.15">
      <c r="A58" s="34" t="s">
        <v>2011</v>
      </c>
      <c r="B58" s="43">
        <v>821</v>
      </c>
      <c r="C58" s="31" t="s">
        <v>1475</v>
      </c>
      <c r="D58" s="32" t="s">
        <v>617</v>
      </c>
      <c r="E58" s="32" t="s">
        <v>617</v>
      </c>
      <c r="F58" s="32"/>
      <c r="G58" s="32" t="s">
        <v>1268</v>
      </c>
      <c r="H58" s="32"/>
      <c r="I58" s="32" t="s">
        <v>1268</v>
      </c>
      <c r="J58" s="131"/>
      <c r="K58" s="131"/>
      <c r="L58" s="111" t="s">
        <v>72</v>
      </c>
      <c r="M58" s="2"/>
      <c r="N58" s="2"/>
      <c r="O58" s="2"/>
      <c r="P58" s="2"/>
      <c r="Q58" s="2"/>
      <c r="R58" s="2"/>
      <c r="S58" s="2"/>
    </row>
    <row r="59" spans="1:19" x14ac:dyDescent="0.15">
      <c r="A59" s="34" t="s">
        <v>1796</v>
      </c>
      <c r="B59" s="31"/>
      <c r="C59" s="31"/>
      <c r="D59" s="32"/>
      <c r="E59" s="32" t="s">
        <v>1475</v>
      </c>
      <c r="F59" s="32" t="s">
        <v>41</v>
      </c>
      <c r="G59" s="32"/>
      <c r="H59" s="32"/>
      <c r="I59" s="32"/>
      <c r="J59" s="131"/>
      <c r="K59" s="131"/>
      <c r="L59" s="109" t="s">
        <v>622</v>
      </c>
      <c r="M59" s="2"/>
      <c r="N59" s="2"/>
      <c r="O59" s="2"/>
      <c r="P59" s="2"/>
      <c r="Q59" s="2"/>
      <c r="R59" s="2"/>
      <c r="S59" s="2"/>
    </row>
    <row r="60" spans="1:19" x14ac:dyDescent="0.15">
      <c r="A60" s="34" t="s">
        <v>2008</v>
      </c>
      <c r="B60" s="31"/>
      <c r="C60" s="89"/>
      <c r="D60" s="32" t="s">
        <v>613</v>
      </c>
      <c r="E60" s="32" t="s">
        <v>1268</v>
      </c>
      <c r="F60" s="32" t="s">
        <v>1268</v>
      </c>
      <c r="G60" s="32" t="s">
        <v>43</v>
      </c>
      <c r="H60" s="32" t="s">
        <v>838</v>
      </c>
      <c r="I60" s="32"/>
      <c r="J60" s="131"/>
      <c r="K60" s="131"/>
      <c r="L60" s="111" t="s">
        <v>72</v>
      </c>
    </row>
    <row r="61" spans="1:19" x14ac:dyDescent="0.15">
      <c r="A61" s="34" t="s">
        <v>1795</v>
      </c>
      <c r="B61" s="31"/>
      <c r="C61" s="89"/>
      <c r="D61" s="32"/>
      <c r="E61" s="132"/>
      <c r="F61" s="32" t="s">
        <v>617</v>
      </c>
      <c r="G61" s="32" t="s">
        <v>838</v>
      </c>
      <c r="H61" s="32"/>
      <c r="I61" s="32" t="s">
        <v>838</v>
      </c>
      <c r="J61" s="131"/>
      <c r="K61" s="131"/>
      <c r="L61" s="109" t="s">
        <v>1381</v>
      </c>
    </row>
    <row r="62" spans="1:19" x14ac:dyDescent="0.15">
      <c r="A62" s="34" t="s">
        <v>1434</v>
      </c>
      <c r="B62" s="31"/>
      <c r="C62" s="89"/>
      <c r="D62" s="32" t="s">
        <v>838</v>
      </c>
      <c r="E62" s="132"/>
      <c r="F62" s="32" t="s">
        <v>838</v>
      </c>
      <c r="G62" s="32"/>
      <c r="H62" s="32"/>
      <c r="I62" s="32"/>
      <c r="J62" s="131"/>
      <c r="K62" s="131"/>
      <c r="L62" s="109" t="s">
        <v>1274</v>
      </c>
    </row>
    <row r="63" spans="1:19" x14ac:dyDescent="0.15">
      <c r="A63" s="36"/>
      <c r="B63" s="94"/>
      <c r="C63" s="94"/>
      <c r="D63" s="133"/>
      <c r="E63" s="133"/>
      <c r="F63" s="133"/>
      <c r="G63" s="83"/>
      <c r="H63" s="83"/>
      <c r="I63" s="83"/>
      <c r="J63" s="133"/>
      <c r="K63" s="133"/>
      <c r="L63" s="102" t="s">
        <v>1294</v>
      </c>
    </row>
    <row r="64" spans="1:19" ht="16" x14ac:dyDescent="0.2">
      <c r="A64" s="25" t="s">
        <v>557</v>
      </c>
      <c r="B64" s="134"/>
      <c r="C64" s="106" t="s">
        <v>701</v>
      </c>
      <c r="D64" s="26" t="s">
        <v>1455</v>
      </c>
      <c r="E64" s="26" t="s">
        <v>2131</v>
      </c>
      <c r="F64" s="26" t="s">
        <v>920</v>
      </c>
      <c r="G64" s="26" t="s">
        <v>920</v>
      </c>
      <c r="H64" s="26" t="s">
        <v>2127</v>
      </c>
      <c r="I64" s="26" t="s">
        <v>2129</v>
      </c>
      <c r="J64" s="26" t="s">
        <v>1455</v>
      </c>
      <c r="K64" s="71"/>
      <c r="L64" s="112" t="s">
        <v>1295</v>
      </c>
    </row>
    <row r="65" spans="1:12" s="3" customFormat="1" x14ac:dyDescent="0.15">
      <c r="A65" s="34"/>
      <c r="B65" s="88"/>
      <c r="C65" s="135" t="s">
        <v>1071</v>
      </c>
      <c r="D65" s="135" t="s">
        <v>1088</v>
      </c>
      <c r="E65" s="135" t="s">
        <v>969</v>
      </c>
      <c r="F65" s="135" t="s">
        <v>971</v>
      </c>
      <c r="G65" s="135" t="s">
        <v>823</v>
      </c>
      <c r="H65" s="135" t="s">
        <v>1462</v>
      </c>
      <c r="I65" s="135" t="s">
        <v>502</v>
      </c>
      <c r="J65" s="103" t="s">
        <v>1089</v>
      </c>
      <c r="K65" s="29"/>
      <c r="L65" s="30" t="s">
        <v>826</v>
      </c>
    </row>
    <row r="66" spans="1:12" x14ac:dyDescent="0.15">
      <c r="A66" s="28"/>
      <c r="B66" s="89"/>
      <c r="C66" s="32" t="s">
        <v>2115</v>
      </c>
      <c r="D66" s="32" t="s">
        <v>2116</v>
      </c>
      <c r="E66" s="32" t="s">
        <v>1291</v>
      </c>
      <c r="F66" s="32" t="s">
        <v>1090</v>
      </c>
      <c r="G66" s="32" t="s">
        <v>2119</v>
      </c>
      <c r="H66" s="32" t="s">
        <v>1509</v>
      </c>
      <c r="I66" s="32" t="s">
        <v>2104</v>
      </c>
      <c r="J66" s="32" t="s">
        <v>1293</v>
      </c>
      <c r="K66" s="31"/>
      <c r="L66" s="30"/>
    </row>
    <row r="67" spans="1:12" x14ac:dyDescent="0.15">
      <c r="A67" s="34" t="s">
        <v>1020</v>
      </c>
      <c r="B67" s="89"/>
      <c r="C67" s="69" t="s">
        <v>1481</v>
      </c>
      <c r="D67" s="31" t="s">
        <v>41</v>
      </c>
      <c r="E67" s="31"/>
      <c r="F67" s="31"/>
      <c r="G67" s="31" t="s">
        <v>41</v>
      </c>
      <c r="H67" s="31" t="s">
        <v>41</v>
      </c>
      <c r="I67" s="31" t="s">
        <v>610</v>
      </c>
      <c r="J67" s="31"/>
      <c r="K67" s="31"/>
      <c r="L67" s="35" t="s">
        <v>1050</v>
      </c>
    </row>
    <row r="68" spans="1:12" x14ac:dyDescent="0.15">
      <c r="A68" s="34" t="s">
        <v>883</v>
      </c>
      <c r="B68" s="89"/>
      <c r="C68" s="31" t="s">
        <v>43</v>
      </c>
      <c r="D68" s="31" t="s">
        <v>617</v>
      </c>
      <c r="E68" s="31"/>
      <c r="F68" s="31" t="s">
        <v>41</v>
      </c>
      <c r="G68" s="31" t="s">
        <v>43</v>
      </c>
      <c r="H68" s="31"/>
      <c r="I68" s="31" t="s">
        <v>43</v>
      </c>
      <c r="J68" s="31" t="s">
        <v>41</v>
      </c>
      <c r="K68" s="31"/>
      <c r="L68" s="35" t="s">
        <v>1699</v>
      </c>
    </row>
    <row r="69" spans="1:12" x14ac:dyDescent="0.15">
      <c r="A69" s="34" t="s">
        <v>1232</v>
      </c>
      <c r="B69" s="89"/>
      <c r="C69" s="31" t="s">
        <v>613</v>
      </c>
      <c r="D69" s="31"/>
      <c r="E69" s="31" t="s">
        <v>41</v>
      </c>
      <c r="F69" s="31" t="s">
        <v>43</v>
      </c>
      <c r="G69" s="31" t="s">
        <v>1268</v>
      </c>
      <c r="H69" s="31"/>
      <c r="I69" s="31" t="s">
        <v>613</v>
      </c>
      <c r="J69" s="31"/>
      <c r="K69" s="31"/>
      <c r="L69" s="35" t="s">
        <v>1702</v>
      </c>
    </row>
    <row r="70" spans="1:12" x14ac:dyDescent="0.15">
      <c r="A70" s="34" t="s">
        <v>884</v>
      </c>
      <c r="B70" s="89"/>
      <c r="C70" s="31" t="s">
        <v>838</v>
      </c>
      <c r="D70" s="31"/>
      <c r="E70" s="31" t="s">
        <v>617</v>
      </c>
      <c r="F70" s="31"/>
      <c r="G70" s="31"/>
      <c r="H70" s="31" t="s">
        <v>617</v>
      </c>
      <c r="I70" s="31"/>
      <c r="J70" s="31" t="s">
        <v>617</v>
      </c>
      <c r="K70" s="31"/>
      <c r="L70" s="35" t="s">
        <v>845</v>
      </c>
    </row>
    <row r="71" spans="1:12" x14ac:dyDescent="0.15">
      <c r="A71" s="34" t="s">
        <v>885</v>
      </c>
      <c r="B71" s="89"/>
      <c r="C71" s="31"/>
      <c r="D71" s="31" t="s">
        <v>613</v>
      </c>
      <c r="E71" s="31" t="s">
        <v>613</v>
      </c>
      <c r="F71" s="31" t="s">
        <v>1268</v>
      </c>
      <c r="G71" s="31"/>
      <c r="H71" s="31" t="s">
        <v>841</v>
      </c>
      <c r="I71" s="31"/>
      <c r="J71" s="31" t="s">
        <v>613</v>
      </c>
      <c r="K71" s="31"/>
      <c r="L71" s="35" t="s">
        <v>1050</v>
      </c>
    </row>
    <row r="72" spans="1:12" x14ac:dyDescent="0.15">
      <c r="A72" s="34" t="s">
        <v>886</v>
      </c>
      <c r="B72" s="89"/>
      <c r="C72" s="31"/>
      <c r="D72" s="31" t="s">
        <v>1475</v>
      </c>
      <c r="E72" s="31" t="s">
        <v>838</v>
      </c>
      <c r="F72" s="31" t="s">
        <v>1475</v>
      </c>
      <c r="G72" s="31"/>
      <c r="H72" s="31" t="s">
        <v>838</v>
      </c>
      <c r="I72" s="31"/>
      <c r="J72" s="31" t="s">
        <v>1475</v>
      </c>
      <c r="K72" s="31"/>
      <c r="L72" s="33" t="s">
        <v>72</v>
      </c>
    </row>
    <row r="73" spans="1:12" x14ac:dyDescent="0.15">
      <c r="A73" s="34" t="s">
        <v>887</v>
      </c>
      <c r="B73" s="89"/>
      <c r="C73" s="31"/>
      <c r="D73" s="31"/>
      <c r="E73" s="31"/>
      <c r="F73" s="31"/>
      <c r="G73" s="31" t="s">
        <v>1475</v>
      </c>
      <c r="H73" s="31"/>
      <c r="I73" s="31" t="s">
        <v>838</v>
      </c>
      <c r="J73" s="31"/>
      <c r="K73" s="31"/>
      <c r="L73" s="35" t="s">
        <v>622</v>
      </c>
    </row>
    <row r="74" spans="1:12" x14ac:dyDescent="0.15">
      <c r="A74" s="36"/>
      <c r="B74" s="94"/>
      <c r="C74" s="37"/>
      <c r="D74" s="37"/>
      <c r="E74" s="37"/>
      <c r="F74" s="37"/>
      <c r="G74" s="37"/>
      <c r="H74" s="37"/>
      <c r="I74" s="37"/>
      <c r="J74" s="37"/>
      <c r="K74" s="37"/>
      <c r="L74" s="67" t="s">
        <v>888</v>
      </c>
    </row>
    <row r="75" spans="1:12" x14ac:dyDescent="0.15"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15"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15"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C78" s="2"/>
      <c r="D78" s="2"/>
      <c r="E78" s="2"/>
      <c r="F78" s="2"/>
      <c r="G78" s="2"/>
      <c r="H78" s="2"/>
      <c r="I78" s="2"/>
      <c r="J78" s="2"/>
      <c r="K78" s="2"/>
    </row>
  </sheetData>
  <phoneticPr fontId="9" type="noConversion"/>
  <printOptions horizontalCentered="1" gridLines="1" gridLinesSet="0"/>
  <pageMargins left="0.39000000000000007" right="0.39000000000000007" top="0.79000000000000015" bottom="0.4" header="0.4" footer="0.39000000000000007"/>
  <headerFooter>
    <oddHeader>&amp;C&amp;"Arial,Vet"&amp;18S.C. "DE GIESSEN": Teamresultaten 1996-1997</oddHeader>
  </headerFooter>
  <rowBreaks count="1" manualBreakCount="1">
    <brk id="5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84"/>
  <sheetViews>
    <sheetView workbookViewId="0">
      <selection activeCell="I30" sqref="I30"/>
    </sheetView>
  </sheetViews>
  <sheetFormatPr baseColWidth="10" defaultColWidth="8.83203125" defaultRowHeight="13" x14ac:dyDescent="0.15"/>
  <cols>
    <col min="1" max="1" width="21.33203125" customWidth="1"/>
    <col min="2" max="2" width="6.5" customWidth="1"/>
    <col min="3" max="3" width="18.1640625" customWidth="1"/>
    <col min="4" max="4" width="15.5" customWidth="1"/>
    <col min="5" max="5" width="17" customWidth="1"/>
    <col min="6" max="6" width="14" customWidth="1"/>
    <col min="7" max="7" width="14.5" customWidth="1"/>
    <col min="8" max="8" width="14.33203125" customWidth="1"/>
    <col min="9" max="9" width="17.5" customWidth="1"/>
    <col min="10" max="10" width="12.5" customWidth="1"/>
    <col min="11" max="11" width="13.1640625" customWidth="1"/>
    <col min="12" max="12" width="8.1640625" customWidth="1"/>
  </cols>
  <sheetData>
    <row r="1" spans="1:15" ht="16" x14ac:dyDescent="0.2">
      <c r="A1" s="120" t="s">
        <v>889</v>
      </c>
      <c r="B1" s="87"/>
      <c r="C1" s="26" t="s">
        <v>257</v>
      </c>
      <c r="D1" s="26" t="s">
        <v>1499</v>
      </c>
      <c r="E1" s="26" t="s">
        <v>1499</v>
      </c>
      <c r="F1" s="26" t="s">
        <v>1501</v>
      </c>
      <c r="G1" s="26" t="s">
        <v>1501</v>
      </c>
      <c r="H1" s="26" t="s">
        <v>1501</v>
      </c>
      <c r="I1" s="26" t="s">
        <v>1499</v>
      </c>
      <c r="J1" s="26" t="s">
        <v>769</v>
      </c>
      <c r="K1" s="26" t="s">
        <v>1499</v>
      </c>
      <c r="L1" s="59" t="s">
        <v>890</v>
      </c>
      <c r="M1" s="2"/>
      <c r="N1" s="2"/>
      <c r="O1" s="2"/>
    </row>
    <row r="2" spans="1:15" s="3" customFormat="1" x14ac:dyDescent="0.15">
      <c r="A2" s="34"/>
      <c r="B2" s="29" t="s">
        <v>790</v>
      </c>
      <c r="C2" s="103" t="s">
        <v>2024</v>
      </c>
      <c r="D2" s="103" t="s">
        <v>312</v>
      </c>
      <c r="E2" s="103" t="s">
        <v>1247</v>
      </c>
      <c r="F2" s="103" t="s">
        <v>1098</v>
      </c>
      <c r="G2" s="103" t="s">
        <v>892</v>
      </c>
      <c r="H2" s="103" t="s">
        <v>1375</v>
      </c>
      <c r="I2" s="103" t="s">
        <v>412</v>
      </c>
      <c r="J2" s="103" t="s">
        <v>276</v>
      </c>
      <c r="K2" s="103" t="s">
        <v>406</v>
      </c>
      <c r="L2" s="30" t="s">
        <v>826</v>
      </c>
    </row>
    <row r="3" spans="1:15" x14ac:dyDescent="0.15">
      <c r="A3" s="28"/>
      <c r="B3" s="48">
        <f>SUM(B4:B11)/8</f>
        <v>1861.5</v>
      </c>
      <c r="C3" s="31" t="s">
        <v>1096</v>
      </c>
      <c r="D3" s="31" t="s">
        <v>1097</v>
      </c>
      <c r="E3" s="31" t="s">
        <v>1313</v>
      </c>
      <c r="F3" s="31" t="s">
        <v>1099</v>
      </c>
      <c r="G3" s="31" t="s">
        <v>1315</v>
      </c>
      <c r="H3" s="31" t="s">
        <v>1101</v>
      </c>
      <c r="I3" s="31" t="s">
        <v>1102</v>
      </c>
      <c r="J3" s="31" t="s">
        <v>1103</v>
      </c>
      <c r="K3" s="31" t="s">
        <v>1104</v>
      </c>
      <c r="L3" s="30"/>
    </row>
    <row r="4" spans="1:15" x14ac:dyDescent="0.15">
      <c r="A4" s="34" t="s">
        <v>68</v>
      </c>
      <c r="B4" s="43">
        <v>1980</v>
      </c>
      <c r="C4" s="31" t="s">
        <v>610</v>
      </c>
      <c r="D4" s="31" t="s">
        <v>1481</v>
      </c>
      <c r="E4" s="31" t="s">
        <v>1481</v>
      </c>
      <c r="F4" s="31" t="s">
        <v>41</v>
      </c>
      <c r="G4" s="31" t="s">
        <v>610</v>
      </c>
      <c r="H4" s="31" t="s">
        <v>1481</v>
      </c>
      <c r="I4" s="31" t="s">
        <v>41</v>
      </c>
      <c r="J4" s="31" t="s">
        <v>1481</v>
      </c>
      <c r="K4" s="31" t="s">
        <v>1481</v>
      </c>
      <c r="L4" s="35" t="s">
        <v>598</v>
      </c>
    </row>
    <row r="5" spans="1:15" x14ac:dyDescent="0.15">
      <c r="A5" s="34" t="s">
        <v>1811</v>
      </c>
      <c r="B5" s="43">
        <v>1970</v>
      </c>
      <c r="C5" s="31" t="s">
        <v>43</v>
      </c>
      <c r="D5" s="31" t="s">
        <v>43</v>
      </c>
      <c r="E5" s="31" t="s">
        <v>617</v>
      </c>
      <c r="F5" s="31" t="s">
        <v>43</v>
      </c>
      <c r="G5" s="31" t="s">
        <v>617</v>
      </c>
      <c r="H5" s="31" t="s">
        <v>43</v>
      </c>
      <c r="I5" s="31" t="s">
        <v>734</v>
      </c>
      <c r="J5" s="31" t="s">
        <v>734</v>
      </c>
      <c r="K5" s="31" t="s">
        <v>734</v>
      </c>
      <c r="L5" s="35" t="s">
        <v>712</v>
      </c>
    </row>
    <row r="6" spans="1:15" x14ac:dyDescent="0.15">
      <c r="A6" s="34" t="s">
        <v>1217</v>
      </c>
      <c r="B6" s="43">
        <v>1907</v>
      </c>
      <c r="C6" s="31" t="s">
        <v>613</v>
      </c>
      <c r="D6" s="31" t="s">
        <v>841</v>
      </c>
      <c r="E6" s="31" t="s">
        <v>841</v>
      </c>
      <c r="F6" s="31" t="s">
        <v>841</v>
      </c>
      <c r="G6" s="31" t="s">
        <v>1268</v>
      </c>
      <c r="H6" s="31" t="s">
        <v>841</v>
      </c>
      <c r="I6" s="31" t="s">
        <v>1268</v>
      </c>
      <c r="J6" s="31" t="s">
        <v>1268</v>
      </c>
      <c r="K6" s="31" t="s">
        <v>841</v>
      </c>
      <c r="L6" s="35" t="s">
        <v>712</v>
      </c>
    </row>
    <row r="7" spans="1:15" x14ac:dyDescent="0.15">
      <c r="A7" s="124" t="s">
        <v>555</v>
      </c>
      <c r="B7" s="43">
        <v>1851</v>
      </c>
      <c r="C7" s="31" t="s">
        <v>1475</v>
      </c>
      <c r="D7" s="31" t="s">
        <v>1475</v>
      </c>
      <c r="E7" s="31" t="s">
        <v>1475</v>
      </c>
      <c r="F7" s="31" t="s">
        <v>1269</v>
      </c>
      <c r="G7" s="31"/>
      <c r="H7" s="31" t="s">
        <v>1475</v>
      </c>
      <c r="I7" s="31" t="s">
        <v>1475</v>
      </c>
      <c r="J7" s="31" t="s">
        <v>1475</v>
      </c>
      <c r="K7" s="31" t="s">
        <v>1269</v>
      </c>
      <c r="L7" s="33" t="s">
        <v>1923</v>
      </c>
    </row>
    <row r="8" spans="1:15" x14ac:dyDescent="0.15">
      <c r="A8" s="34" t="s">
        <v>1492</v>
      </c>
      <c r="B8" s="43">
        <v>1823</v>
      </c>
      <c r="C8" s="31" t="s">
        <v>1262</v>
      </c>
      <c r="D8" s="31" t="s">
        <v>840</v>
      </c>
      <c r="E8" s="31"/>
      <c r="F8" s="31" t="s">
        <v>840</v>
      </c>
      <c r="G8" s="69" t="s">
        <v>88</v>
      </c>
      <c r="H8" s="31"/>
      <c r="I8" s="31"/>
      <c r="J8" s="31"/>
      <c r="K8" s="31"/>
      <c r="L8" s="35" t="s">
        <v>1380</v>
      </c>
    </row>
    <row r="9" spans="1:15" x14ac:dyDescent="0.15">
      <c r="A9" s="34" t="s">
        <v>967</v>
      </c>
      <c r="B9" s="43">
        <v>1803</v>
      </c>
      <c r="C9" s="31" t="s">
        <v>729</v>
      </c>
      <c r="D9" s="31" t="s">
        <v>729</v>
      </c>
      <c r="E9" s="31" t="s">
        <v>1262</v>
      </c>
      <c r="F9" s="31" t="s">
        <v>1259</v>
      </c>
      <c r="G9" s="31" t="s">
        <v>1262</v>
      </c>
      <c r="H9" s="31" t="s">
        <v>840</v>
      </c>
      <c r="I9" s="31" t="s">
        <v>840</v>
      </c>
      <c r="J9" s="31" t="s">
        <v>840</v>
      </c>
      <c r="K9" s="31" t="s">
        <v>840</v>
      </c>
      <c r="L9" s="35" t="s">
        <v>70</v>
      </c>
    </row>
    <row r="10" spans="1:15" x14ac:dyDescent="0.15">
      <c r="A10" s="34" t="s">
        <v>347</v>
      </c>
      <c r="B10" s="43">
        <v>1789</v>
      </c>
      <c r="C10" s="31" t="s">
        <v>1261</v>
      </c>
      <c r="D10" s="31" t="s">
        <v>1054</v>
      </c>
      <c r="E10" s="31" t="s">
        <v>1259</v>
      </c>
      <c r="F10" s="31" t="s">
        <v>1162</v>
      </c>
      <c r="G10" s="31" t="s">
        <v>729</v>
      </c>
      <c r="H10" s="31" t="s">
        <v>735</v>
      </c>
      <c r="I10" s="31" t="s">
        <v>729</v>
      </c>
      <c r="J10" s="31" t="s">
        <v>1259</v>
      </c>
      <c r="K10" s="31" t="s">
        <v>735</v>
      </c>
      <c r="L10" s="35" t="s">
        <v>598</v>
      </c>
    </row>
    <row r="11" spans="1:15" x14ac:dyDescent="0.15">
      <c r="A11" s="34" t="s">
        <v>1079</v>
      </c>
      <c r="B11" s="43">
        <v>1769</v>
      </c>
      <c r="C11" s="31" t="s">
        <v>301</v>
      </c>
      <c r="D11" s="31" t="s">
        <v>1051</v>
      </c>
      <c r="E11" s="31" t="s">
        <v>1054</v>
      </c>
      <c r="F11" s="31" t="s">
        <v>1051</v>
      </c>
      <c r="G11" s="31" t="s">
        <v>1162</v>
      </c>
      <c r="H11" s="31" t="s">
        <v>1054</v>
      </c>
      <c r="I11" s="31" t="s">
        <v>1261</v>
      </c>
      <c r="J11" s="31" t="s">
        <v>1261</v>
      </c>
      <c r="K11" s="31" t="s">
        <v>1261</v>
      </c>
      <c r="L11" s="35" t="s">
        <v>712</v>
      </c>
    </row>
    <row r="12" spans="1:15" x14ac:dyDescent="0.15">
      <c r="A12" s="28" t="s">
        <v>1335</v>
      </c>
      <c r="B12" s="31">
        <v>1614</v>
      </c>
      <c r="C12" s="31"/>
      <c r="D12" s="31"/>
      <c r="E12" s="31" t="s">
        <v>301</v>
      </c>
      <c r="F12" s="31"/>
      <c r="G12" s="31"/>
      <c r="H12" s="31"/>
      <c r="I12" s="31"/>
      <c r="J12" s="31" t="s">
        <v>1051</v>
      </c>
      <c r="K12" s="31" t="s">
        <v>1159</v>
      </c>
      <c r="L12" s="35" t="s">
        <v>847</v>
      </c>
    </row>
    <row r="13" spans="1:15" x14ac:dyDescent="0.15">
      <c r="A13" s="28" t="s">
        <v>1188</v>
      </c>
      <c r="B13" s="31">
        <v>1656</v>
      </c>
      <c r="C13" s="31"/>
      <c r="D13" s="31"/>
      <c r="E13" s="31"/>
      <c r="F13" s="31"/>
      <c r="G13" s="31" t="s">
        <v>1051</v>
      </c>
      <c r="H13" s="31" t="s">
        <v>1051</v>
      </c>
      <c r="I13" s="31" t="s">
        <v>1159</v>
      </c>
      <c r="J13" s="31"/>
      <c r="K13" s="31"/>
      <c r="L13" s="35" t="s">
        <v>1482</v>
      </c>
    </row>
    <row r="14" spans="1:15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67" t="s">
        <v>1716</v>
      </c>
    </row>
    <row r="15" spans="1:15" ht="16" x14ac:dyDescent="0.2">
      <c r="A15" s="25" t="s">
        <v>346</v>
      </c>
      <c r="B15" s="122"/>
      <c r="C15" s="71" t="s">
        <v>256</v>
      </c>
      <c r="D15" s="71" t="s">
        <v>1501</v>
      </c>
      <c r="E15" s="26" t="s">
        <v>256</v>
      </c>
      <c r="F15" s="26" t="s">
        <v>256</v>
      </c>
      <c r="G15" s="26" t="s">
        <v>1286</v>
      </c>
      <c r="H15" s="26" t="s">
        <v>257</v>
      </c>
      <c r="I15" s="26" t="s">
        <v>1501</v>
      </c>
      <c r="J15" s="26" t="s">
        <v>1784</v>
      </c>
      <c r="K15" s="26" t="s">
        <v>1498</v>
      </c>
      <c r="L15" s="59" t="s">
        <v>1105</v>
      </c>
    </row>
    <row r="16" spans="1:15" s="3" customFormat="1" x14ac:dyDescent="0.15">
      <c r="A16" s="34"/>
      <c r="B16" s="29" t="s">
        <v>790</v>
      </c>
      <c r="C16" s="103" t="s">
        <v>1321</v>
      </c>
      <c r="D16" s="103" t="s">
        <v>1322</v>
      </c>
      <c r="E16" s="103" t="s">
        <v>586</v>
      </c>
      <c r="F16" s="103" t="s">
        <v>299</v>
      </c>
      <c r="G16" s="103" t="s">
        <v>373</v>
      </c>
      <c r="H16" s="103" t="s">
        <v>836</v>
      </c>
      <c r="I16" s="103" t="s">
        <v>473</v>
      </c>
      <c r="J16" s="103" t="s">
        <v>759</v>
      </c>
      <c r="K16" s="103" t="s">
        <v>755</v>
      </c>
      <c r="L16" s="30" t="s">
        <v>826</v>
      </c>
    </row>
    <row r="17" spans="1:12" x14ac:dyDescent="0.15">
      <c r="A17" s="28"/>
      <c r="B17" s="48">
        <f>SUM(B18:B25)/8</f>
        <v>1558.25</v>
      </c>
      <c r="C17" s="31" t="s">
        <v>1108</v>
      </c>
      <c r="D17" s="31" t="s">
        <v>1539</v>
      </c>
      <c r="E17" s="31" t="s">
        <v>1540</v>
      </c>
      <c r="F17" s="31" t="s">
        <v>1541</v>
      </c>
      <c r="G17" s="31" t="s">
        <v>1542</v>
      </c>
      <c r="H17" s="31" t="s">
        <v>1543</v>
      </c>
      <c r="I17" s="31" t="s">
        <v>1330</v>
      </c>
      <c r="J17" s="31" t="s">
        <v>1757</v>
      </c>
      <c r="K17" s="31" t="s">
        <v>1758</v>
      </c>
      <c r="L17" s="30"/>
    </row>
    <row r="18" spans="1:12" x14ac:dyDescent="0.15">
      <c r="A18" s="34" t="s">
        <v>1188</v>
      </c>
      <c r="B18" s="43">
        <v>1656</v>
      </c>
      <c r="C18" s="31" t="s">
        <v>1481</v>
      </c>
      <c r="D18" s="31"/>
      <c r="E18" s="31"/>
      <c r="F18" s="31" t="s">
        <v>610</v>
      </c>
      <c r="G18" s="31" t="s">
        <v>1481</v>
      </c>
      <c r="H18" s="31" t="s">
        <v>610</v>
      </c>
      <c r="I18" s="31" t="s">
        <v>617</v>
      </c>
      <c r="J18" s="31"/>
      <c r="K18" s="31"/>
      <c r="L18" s="35" t="s">
        <v>72</v>
      </c>
    </row>
    <row r="19" spans="1:12" x14ac:dyDescent="0.15">
      <c r="A19" s="34" t="s">
        <v>1335</v>
      </c>
      <c r="B19" s="43">
        <v>1614</v>
      </c>
      <c r="C19" s="31" t="s">
        <v>43</v>
      </c>
      <c r="D19" s="31" t="s">
        <v>610</v>
      </c>
      <c r="E19" s="31" t="s">
        <v>610</v>
      </c>
      <c r="F19" s="31" t="s">
        <v>617</v>
      </c>
      <c r="G19" s="31"/>
      <c r="H19" s="31" t="s">
        <v>43</v>
      </c>
      <c r="I19" s="31" t="s">
        <v>610</v>
      </c>
      <c r="J19" s="31"/>
      <c r="K19" s="31" t="s">
        <v>1481</v>
      </c>
      <c r="L19" s="33" t="s">
        <v>1813</v>
      </c>
    </row>
    <row r="20" spans="1:12" x14ac:dyDescent="0.15">
      <c r="A20" s="34" t="s">
        <v>624</v>
      </c>
      <c r="B20" s="43">
        <v>1611</v>
      </c>
      <c r="C20" s="31" t="s">
        <v>841</v>
      </c>
      <c r="D20" s="31"/>
      <c r="E20" s="31" t="s">
        <v>43</v>
      </c>
      <c r="F20" s="31" t="s">
        <v>841</v>
      </c>
      <c r="G20" s="31" t="s">
        <v>617</v>
      </c>
      <c r="H20" s="31" t="s">
        <v>841</v>
      </c>
      <c r="I20" s="31" t="s">
        <v>1268</v>
      </c>
      <c r="J20" s="31"/>
      <c r="K20" s="31" t="s">
        <v>841</v>
      </c>
      <c r="L20" s="35" t="s">
        <v>1141</v>
      </c>
    </row>
    <row r="21" spans="1:12" x14ac:dyDescent="0.15">
      <c r="A21" s="34" t="s">
        <v>609</v>
      </c>
      <c r="B21" s="43">
        <v>1563</v>
      </c>
      <c r="C21" s="31" t="s">
        <v>838</v>
      </c>
      <c r="D21" s="31"/>
      <c r="E21" s="31" t="s">
        <v>613</v>
      </c>
      <c r="F21" s="31" t="s">
        <v>1269</v>
      </c>
      <c r="G21" s="31" t="s">
        <v>613</v>
      </c>
      <c r="H21" s="31"/>
      <c r="I21" s="31" t="s">
        <v>838</v>
      </c>
      <c r="J21" s="31" t="s">
        <v>610</v>
      </c>
      <c r="K21" s="31" t="s">
        <v>1269</v>
      </c>
      <c r="L21" s="35" t="s">
        <v>544</v>
      </c>
    </row>
    <row r="22" spans="1:12" x14ac:dyDescent="0.15">
      <c r="A22" s="34" t="s">
        <v>1014</v>
      </c>
      <c r="B22" s="43">
        <v>1538</v>
      </c>
      <c r="C22" s="31" t="s">
        <v>840</v>
      </c>
      <c r="D22" s="31" t="s">
        <v>43</v>
      </c>
      <c r="E22" s="31" t="s">
        <v>1475</v>
      </c>
      <c r="F22" s="31" t="s">
        <v>1262</v>
      </c>
      <c r="G22" s="31" t="s">
        <v>1269</v>
      </c>
      <c r="H22" s="29" t="s">
        <v>1269</v>
      </c>
      <c r="I22" s="31" t="s">
        <v>1262</v>
      </c>
      <c r="J22" s="31" t="s">
        <v>43</v>
      </c>
      <c r="K22" s="31" t="s">
        <v>734</v>
      </c>
      <c r="L22" s="35" t="s">
        <v>245</v>
      </c>
    </row>
    <row r="23" spans="1:12" x14ac:dyDescent="0.15">
      <c r="A23" s="34" t="s">
        <v>1263</v>
      </c>
      <c r="B23" s="43">
        <v>1520</v>
      </c>
      <c r="C23" s="31" t="s">
        <v>729</v>
      </c>
      <c r="D23" s="31" t="s">
        <v>1268</v>
      </c>
      <c r="E23" s="31" t="s">
        <v>840</v>
      </c>
      <c r="F23" s="31"/>
      <c r="G23" s="31" t="s">
        <v>840</v>
      </c>
      <c r="H23" s="31" t="s">
        <v>840</v>
      </c>
      <c r="I23" s="31"/>
      <c r="J23" s="31" t="s">
        <v>841</v>
      </c>
      <c r="K23" s="31" t="s">
        <v>729</v>
      </c>
      <c r="L23" s="35" t="s">
        <v>1078</v>
      </c>
    </row>
    <row r="24" spans="1:12" x14ac:dyDescent="0.15">
      <c r="A24" s="34" t="s">
        <v>1134</v>
      </c>
      <c r="B24" s="43">
        <v>1487</v>
      </c>
      <c r="C24" s="31" t="s">
        <v>1162</v>
      </c>
      <c r="D24" s="31" t="s">
        <v>838</v>
      </c>
      <c r="E24" s="31"/>
      <c r="F24" s="31"/>
      <c r="G24" s="31" t="s">
        <v>735</v>
      </c>
      <c r="H24" s="31" t="s">
        <v>1162</v>
      </c>
      <c r="I24" s="31" t="s">
        <v>1162</v>
      </c>
      <c r="J24" s="31"/>
      <c r="K24" s="31"/>
      <c r="L24" s="35" t="s">
        <v>1702</v>
      </c>
    </row>
    <row r="25" spans="1:12" x14ac:dyDescent="0.15">
      <c r="A25" s="34" t="s">
        <v>816</v>
      </c>
      <c r="B25" s="43">
        <v>1477</v>
      </c>
      <c r="C25" s="31" t="s">
        <v>1051</v>
      </c>
      <c r="D25" s="31" t="s">
        <v>840</v>
      </c>
      <c r="E25" s="31" t="s">
        <v>729</v>
      </c>
      <c r="F25" s="31"/>
      <c r="G25" s="31" t="s">
        <v>1162</v>
      </c>
      <c r="H25" s="31" t="s">
        <v>1259</v>
      </c>
      <c r="I25" s="31" t="s">
        <v>729</v>
      </c>
      <c r="J25" s="31" t="s">
        <v>1475</v>
      </c>
      <c r="K25" s="31" t="s">
        <v>840</v>
      </c>
      <c r="L25" s="35" t="s">
        <v>1544</v>
      </c>
    </row>
    <row r="26" spans="1:12" x14ac:dyDescent="0.15">
      <c r="A26" s="28" t="s">
        <v>198</v>
      </c>
      <c r="B26" s="31">
        <v>1463</v>
      </c>
      <c r="C26" s="31"/>
      <c r="D26" s="31" t="s">
        <v>729</v>
      </c>
      <c r="E26" s="31" t="s">
        <v>1162</v>
      </c>
      <c r="F26" s="31" t="s">
        <v>729</v>
      </c>
      <c r="G26" s="31"/>
      <c r="H26" s="31"/>
      <c r="I26" s="31"/>
      <c r="J26" s="31"/>
      <c r="K26" s="31" t="s">
        <v>1159</v>
      </c>
      <c r="L26" s="35" t="s">
        <v>286</v>
      </c>
    </row>
    <row r="27" spans="1:12" x14ac:dyDescent="0.15">
      <c r="A27" s="28" t="s">
        <v>1449</v>
      </c>
      <c r="B27" s="31">
        <v>1459</v>
      </c>
      <c r="C27" s="31"/>
      <c r="D27" s="31" t="s">
        <v>1261</v>
      </c>
      <c r="E27" s="31"/>
      <c r="F27" s="31"/>
      <c r="G27" s="31" t="s">
        <v>301</v>
      </c>
      <c r="H27" s="31"/>
      <c r="I27" s="31" t="s">
        <v>1051</v>
      </c>
      <c r="J27" s="31"/>
      <c r="K27" s="31" t="s">
        <v>1054</v>
      </c>
      <c r="L27" s="35" t="s">
        <v>178</v>
      </c>
    </row>
    <row r="28" spans="1:12" x14ac:dyDescent="0.15">
      <c r="A28" s="28" t="s">
        <v>1929</v>
      </c>
      <c r="B28" s="31">
        <v>1405</v>
      </c>
      <c r="C28" s="31"/>
      <c r="D28" s="31" t="s">
        <v>1159</v>
      </c>
      <c r="E28" s="31"/>
      <c r="F28" s="29" t="s">
        <v>1162</v>
      </c>
      <c r="G28" s="31"/>
      <c r="H28" s="31" t="s">
        <v>1159</v>
      </c>
      <c r="I28" s="31"/>
      <c r="J28" s="31"/>
      <c r="K28" s="31"/>
      <c r="L28" s="35" t="s">
        <v>1701</v>
      </c>
    </row>
    <row r="29" spans="1:12" x14ac:dyDescent="0.15">
      <c r="A29" s="28" t="s">
        <v>1288</v>
      </c>
      <c r="B29" s="31">
        <v>1254</v>
      </c>
      <c r="C29" s="31"/>
      <c r="D29" s="31"/>
      <c r="E29" s="31" t="s">
        <v>301</v>
      </c>
      <c r="F29" s="31"/>
      <c r="G29" s="31"/>
      <c r="H29" s="31"/>
      <c r="I29" s="31"/>
      <c r="J29" s="31"/>
      <c r="K29" s="31"/>
      <c r="L29" s="35" t="s">
        <v>24</v>
      </c>
    </row>
    <row r="30" spans="1:12" x14ac:dyDescent="0.15">
      <c r="A30" s="28" t="s">
        <v>1271</v>
      </c>
      <c r="B30" s="31">
        <v>1339</v>
      </c>
      <c r="C30" s="31"/>
      <c r="D30" s="31"/>
      <c r="E30" s="31"/>
      <c r="F30" s="31" t="s">
        <v>301</v>
      </c>
      <c r="G30" s="31"/>
      <c r="H30" s="31"/>
      <c r="I30" s="31"/>
      <c r="J30" s="31" t="s">
        <v>1054</v>
      </c>
      <c r="K30" s="31"/>
      <c r="L30" s="35" t="s">
        <v>1274</v>
      </c>
    </row>
    <row r="31" spans="1:12" x14ac:dyDescent="0.15">
      <c r="A31" s="77" t="s">
        <v>995</v>
      </c>
      <c r="B31" s="31">
        <v>1445</v>
      </c>
      <c r="C31" s="31"/>
      <c r="D31" s="31"/>
      <c r="E31" s="31"/>
      <c r="F31" s="31"/>
      <c r="G31" s="31"/>
      <c r="H31" s="31"/>
      <c r="I31" s="31"/>
      <c r="J31" s="31" t="s">
        <v>1262</v>
      </c>
      <c r="K31" s="31"/>
      <c r="L31" s="35" t="s">
        <v>424</v>
      </c>
    </row>
    <row r="32" spans="1:12" x14ac:dyDescent="0.15">
      <c r="A32" s="28" t="s">
        <v>1783</v>
      </c>
      <c r="B32" s="31">
        <v>1253</v>
      </c>
      <c r="C32" s="31"/>
      <c r="D32" s="31"/>
      <c r="E32" s="31"/>
      <c r="F32" s="31"/>
      <c r="G32" s="31"/>
      <c r="H32" s="31"/>
      <c r="I32" s="31"/>
      <c r="J32" s="31" t="s">
        <v>729</v>
      </c>
      <c r="K32" s="31"/>
      <c r="L32" s="35" t="s">
        <v>24</v>
      </c>
    </row>
    <row r="33" spans="1:22" x14ac:dyDescent="0.15">
      <c r="A33" s="28" t="s">
        <v>1292</v>
      </c>
      <c r="B33" s="31">
        <v>1221</v>
      </c>
      <c r="C33" s="31"/>
      <c r="D33" s="31"/>
      <c r="E33" s="31"/>
      <c r="F33" s="31"/>
      <c r="G33" s="31"/>
      <c r="H33" s="31"/>
      <c r="I33" s="31"/>
      <c r="J33" s="31" t="s">
        <v>1051</v>
      </c>
      <c r="K33" s="31"/>
      <c r="L33" s="35" t="s">
        <v>424</v>
      </c>
    </row>
    <row r="34" spans="1:22" x14ac:dyDescent="0.1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67" t="s">
        <v>1545</v>
      </c>
    </row>
    <row r="35" spans="1:22" ht="16" x14ac:dyDescent="0.2">
      <c r="A35" s="25" t="s">
        <v>2513</v>
      </c>
      <c r="B35" s="71"/>
      <c r="C35" s="26" t="s">
        <v>1565</v>
      </c>
      <c r="D35" s="26" t="s">
        <v>257</v>
      </c>
      <c r="E35" s="26" t="s">
        <v>256</v>
      </c>
      <c r="F35" s="26" t="s">
        <v>1501</v>
      </c>
      <c r="G35" s="26" t="s">
        <v>1565</v>
      </c>
      <c r="H35" s="26" t="s">
        <v>256</v>
      </c>
      <c r="I35" s="26" t="s">
        <v>1566</v>
      </c>
      <c r="J35" s="26"/>
      <c r="K35" s="26"/>
      <c r="L35" s="59" t="s">
        <v>1546</v>
      </c>
    </row>
    <row r="36" spans="1:22" s="3" customFormat="1" x14ac:dyDescent="0.15">
      <c r="A36" s="34"/>
      <c r="B36" s="29" t="s">
        <v>790</v>
      </c>
      <c r="C36" s="103" t="s">
        <v>1547</v>
      </c>
      <c r="D36" s="103" t="s">
        <v>984</v>
      </c>
      <c r="E36" s="103" t="s">
        <v>226</v>
      </c>
      <c r="F36" s="103" t="s">
        <v>113</v>
      </c>
      <c r="G36" s="103" t="s">
        <v>114</v>
      </c>
      <c r="H36" s="103" t="s">
        <v>474</v>
      </c>
      <c r="I36" s="103" t="s">
        <v>403</v>
      </c>
      <c r="J36" s="29"/>
      <c r="K36" s="29"/>
      <c r="L36" s="30" t="s">
        <v>826</v>
      </c>
    </row>
    <row r="37" spans="1:22" x14ac:dyDescent="0.15">
      <c r="A37" s="28"/>
      <c r="B37" s="48">
        <f>SUM(B38:B45)/8</f>
        <v>1367.125</v>
      </c>
      <c r="C37" s="31" t="s">
        <v>1096</v>
      </c>
      <c r="D37" s="31" t="s">
        <v>1097</v>
      </c>
      <c r="E37" s="31" t="s">
        <v>1548</v>
      </c>
      <c r="F37" s="31" t="s">
        <v>1336</v>
      </c>
      <c r="G37" s="31" t="s">
        <v>1337</v>
      </c>
      <c r="H37" s="31" t="s">
        <v>1552</v>
      </c>
      <c r="I37" s="31" t="s">
        <v>1553</v>
      </c>
      <c r="J37" s="31"/>
      <c r="K37" s="31"/>
      <c r="L37" s="30"/>
    </row>
    <row r="38" spans="1:22" x14ac:dyDescent="0.15">
      <c r="A38" s="34" t="s">
        <v>198</v>
      </c>
      <c r="B38" s="43">
        <v>1463</v>
      </c>
      <c r="C38" s="31" t="s">
        <v>1481</v>
      </c>
      <c r="D38" s="31" t="s">
        <v>41</v>
      </c>
      <c r="E38" s="31" t="s">
        <v>41</v>
      </c>
      <c r="F38" s="31" t="s">
        <v>610</v>
      </c>
      <c r="G38" s="31" t="s">
        <v>610</v>
      </c>
      <c r="H38" s="31" t="s">
        <v>1481</v>
      </c>
      <c r="I38" s="31" t="s">
        <v>41</v>
      </c>
      <c r="J38" s="31"/>
      <c r="K38" s="31"/>
      <c r="L38" s="35" t="s">
        <v>392</v>
      </c>
    </row>
    <row r="39" spans="1:22" x14ac:dyDescent="0.15">
      <c r="A39" s="34" t="s">
        <v>1449</v>
      </c>
      <c r="B39" s="43">
        <v>1459</v>
      </c>
      <c r="C39" s="31" t="s">
        <v>617</v>
      </c>
      <c r="D39" s="31" t="s">
        <v>617</v>
      </c>
      <c r="E39" s="31" t="s">
        <v>43</v>
      </c>
      <c r="F39" s="31" t="s">
        <v>617</v>
      </c>
      <c r="G39" s="31" t="s">
        <v>734</v>
      </c>
      <c r="H39" s="31" t="s">
        <v>43</v>
      </c>
      <c r="I39" s="31"/>
      <c r="J39" s="31"/>
      <c r="K39" s="31"/>
      <c r="L39" s="35" t="s">
        <v>302</v>
      </c>
    </row>
    <row r="40" spans="1:22" x14ac:dyDescent="0.15">
      <c r="A40" s="124" t="s">
        <v>995</v>
      </c>
      <c r="B40" s="43">
        <v>1445</v>
      </c>
      <c r="C40" s="31" t="s">
        <v>1268</v>
      </c>
      <c r="D40" s="31"/>
      <c r="E40" s="31" t="s">
        <v>1268</v>
      </c>
      <c r="F40" s="31"/>
      <c r="G40" s="31" t="s">
        <v>1268</v>
      </c>
      <c r="H40" s="31" t="s">
        <v>1268</v>
      </c>
      <c r="I40" s="31" t="s">
        <v>617</v>
      </c>
      <c r="J40" s="31"/>
      <c r="K40" s="31"/>
      <c r="L40" s="33" t="s">
        <v>497</v>
      </c>
    </row>
    <row r="41" spans="1:22" x14ac:dyDescent="0.15">
      <c r="A41" s="34" t="s">
        <v>1929</v>
      </c>
      <c r="B41" s="43">
        <v>1405</v>
      </c>
      <c r="C41" s="31" t="s">
        <v>1475</v>
      </c>
      <c r="D41" s="31" t="s">
        <v>613</v>
      </c>
      <c r="E41" s="31" t="s">
        <v>1269</v>
      </c>
      <c r="F41" s="31" t="s">
        <v>1268</v>
      </c>
      <c r="G41" s="31" t="s">
        <v>1475</v>
      </c>
      <c r="H41" s="31" t="s">
        <v>838</v>
      </c>
      <c r="I41" s="31" t="s">
        <v>841</v>
      </c>
      <c r="J41" s="31"/>
      <c r="K41" s="31"/>
      <c r="L41" s="35" t="s">
        <v>1141</v>
      </c>
    </row>
    <row r="42" spans="1:22" x14ac:dyDescent="0.15">
      <c r="A42" s="34" t="s">
        <v>1271</v>
      </c>
      <c r="B42" s="43">
        <v>1339</v>
      </c>
      <c r="C42" s="31" t="s">
        <v>1262</v>
      </c>
      <c r="D42" s="31"/>
      <c r="E42" s="31" t="s">
        <v>840</v>
      </c>
      <c r="F42" s="31"/>
      <c r="G42" s="31" t="s">
        <v>1483</v>
      </c>
      <c r="H42" s="31" t="s">
        <v>840</v>
      </c>
      <c r="I42" s="31" t="s">
        <v>1269</v>
      </c>
      <c r="J42" s="31"/>
      <c r="K42" s="31"/>
      <c r="L42" s="35" t="s">
        <v>1702</v>
      </c>
    </row>
    <row r="43" spans="1:22" x14ac:dyDescent="0.15">
      <c r="A43" s="34" t="s">
        <v>784</v>
      </c>
      <c r="B43" s="43">
        <v>1319</v>
      </c>
      <c r="C43" s="31" t="s">
        <v>1259</v>
      </c>
      <c r="D43" s="31" t="s">
        <v>1475</v>
      </c>
      <c r="E43" s="31" t="s">
        <v>1259</v>
      </c>
      <c r="F43" s="31" t="s">
        <v>1269</v>
      </c>
      <c r="G43" s="31" t="s">
        <v>735</v>
      </c>
      <c r="H43" s="31" t="s">
        <v>729</v>
      </c>
      <c r="I43" s="31" t="s">
        <v>840</v>
      </c>
      <c r="J43" s="31"/>
      <c r="K43" s="31"/>
      <c r="L43" s="35" t="s">
        <v>1141</v>
      </c>
    </row>
    <row r="44" spans="1:22" x14ac:dyDescent="0.15">
      <c r="A44" s="34" t="s">
        <v>1288</v>
      </c>
      <c r="B44" s="43">
        <v>1254</v>
      </c>
      <c r="C44" s="31" t="s">
        <v>1261</v>
      </c>
      <c r="D44" s="31" t="s">
        <v>1262</v>
      </c>
      <c r="E44" s="31" t="s">
        <v>1054</v>
      </c>
      <c r="F44" s="31"/>
      <c r="G44" s="31"/>
      <c r="H44" s="31" t="s">
        <v>1054</v>
      </c>
      <c r="I44" s="31"/>
      <c r="J44" s="31"/>
      <c r="K44" s="31"/>
      <c r="L44" s="35" t="s">
        <v>178</v>
      </c>
    </row>
    <row r="45" spans="1:22" x14ac:dyDescent="0.15">
      <c r="A45" s="34" t="s">
        <v>1783</v>
      </c>
      <c r="B45" s="43">
        <v>1253</v>
      </c>
      <c r="C45" s="31"/>
      <c r="D45" s="31" t="s">
        <v>1259</v>
      </c>
      <c r="E45" s="31" t="s">
        <v>301</v>
      </c>
      <c r="F45" s="31" t="s">
        <v>1262</v>
      </c>
      <c r="G45" s="31" t="s">
        <v>1261</v>
      </c>
      <c r="H45" s="31" t="s">
        <v>1051</v>
      </c>
      <c r="I45" s="31" t="s">
        <v>729</v>
      </c>
      <c r="J45" s="31"/>
      <c r="K45" s="31"/>
      <c r="L45" s="35" t="s">
        <v>1272</v>
      </c>
    </row>
    <row r="46" spans="1:22" x14ac:dyDescent="0.15">
      <c r="A46" s="28" t="s">
        <v>1292</v>
      </c>
      <c r="B46" s="31">
        <v>1221</v>
      </c>
      <c r="C46" s="31" t="s">
        <v>1051</v>
      </c>
      <c r="D46" s="31"/>
      <c r="E46" s="31"/>
      <c r="F46" s="31" t="s">
        <v>1259</v>
      </c>
      <c r="G46" s="31" t="s">
        <v>1051</v>
      </c>
      <c r="H46" s="31"/>
      <c r="I46" s="31"/>
      <c r="J46" s="31"/>
      <c r="K46" s="31"/>
      <c r="L46" s="35" t="s">
        <v>1591</v>
      </c>
    </row>
    <row r="47" spans="1:22" x14ac:dyDescent="0.15">
      <c r="A47" s="28" t="s">
        <v>1343</v>
      </c>
      <c r="B47" s="31">
        <v>1201</v>
      </c>
      <c r="C47" s="31"/>
      <c r="D47" s="31" t="s">
        <v>1261</v>
      </c>
      <c r="E47" s="31"/>
      <c r="F47" s="31" t="s">
        <v>1054</v>
      </c>
      <c r="G47" s="31"/>
      <c r="H47" s="31"/>
      <c r="I47" s="31" t="s">
        <v>1054</v>
      </c>
      <c r="J47" s="31"/>
      <c r="K47" s="31"/>
      <c r="L47" s="35" t="s">
        <v>1380</v>
      </c>
    </row>
    <row r="48" spans="1:22" x14ac:dyDescent="0.15">
      <c r="A48" s="28" t="s">
        <v>1937</v>
      </c>
      <c r="B48" s="31">
        <v>1170</v>
      </c>
      <c r="C48" s="31"/>
      <c r="D48" s="69" t="s">
        <v>996</v>
      </c>
      <c r="E48" s="31"/>
      <c r="F48" s="31" t="s">
        <v>301</v>
      </c>
      <c r="G48" s="31"/>
      <c r="H48" s="31"/>
      <c r="I48" s="31"/>
      <c r="J48" s="31"/>
      <c r="K48" s="31"/>
      <c r="L48" s="35" t="s">
        <v>622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19" x14ac:dyDescent="0.15">
      <c r="A49" s="28" t="s">
        <v>1394</v>
      </c>
      <c r="B49" s="31">
        <v>856</v>
      </c>
      <c r="C49" s="31"/>
      <c r="D49" s="31"/>
      <c r="E49" s="31"/>
      <c r="F49" s="31"/>
      <c r="G49" s="31"/>
      <c r="H49" s="31"/>
      <c r="I49" s="31" t="s">
        <v>301</v>
      </c>
      <c r="J49" s="31"/>
      <c r="K49" s="31"/>
      <c r="L49" s="35" t="s">
        <v>24</v>
      </c>
    </row>
    <row r="50" spans="1:19" x14ac:dyDescent="0.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67" t="s">
        <v>1126</v>
      </c>
    </row>
    <row r="51" spans="1:19" ht="16" x14ac:dyDescent="0.2">
      <c r="A51" s="120" t="s">
        <v>1340</v>
      </c>
      <c r="B51" s="71"/>
      <c r="C51" s="26" t="s">
        <v>2129</v>
      </c>
      <c r="D51" s="71"/>
      <c r="E51" s="71"/>
      <c r="F51" s="71"/>
      <c r="G51" s="71"/>
      <c r="H51" s="71"/>
      <c r="I51" s="71"/>
      <c r="J51" s="71"/>
      <c r="K51" s="71"/>
      <c r="L51" s="95"/>
    </row>
    <row r="52" spans="1:19" s="3" customFormat="1" x14ac:dyDescent="0.15">
      <c r="A52" s="34"/>
      <c r="B52" s="29" t="s">
        <v>790</v>
      </c>
      <c r="C52" s="103" t="s">
        <v>1555</v>
      </c>
      <c r="D52" s="29"/>
      <c r="E52" s="29"/>
      <c r="F52" s="29"/>
      <c r="G52" s="29"/>
      <c r="H52" s="29"/>
      <c r="I52" s="29"/>
      <c r="J52" s="29"/>
      <c r="K52" s="29"/>
      <c r="L52" s="33"/>
    </row>
    <row r="53" spans="1:19" x14ac:dyDescent="0.15">
      <c r="A53" s="28"/>
      <c r="B53" s="48">
        <f>SUM(B54:B57)/4</f>
        <v>1086.25</v>
      </c>
      <c r="C53" s="32" t="s">
        <v>1339</v>
      </c>
      <c r="D53" s="31"/>
      <c r="E53" s="31"/>
      <c r="F53" s="31"/>
      <c r="G53" s="31"/>
      <c r="H53" s="31"/>
      <c r="I53" s="31"/>
      <c r="J53" s="31"/>
      <c r="K53" s="31"/>
      <c r="L53" s="35"/>
    </row>
    <row r="54" spans="1:19" x14ac:dyDescent="0.15">
      <c r="A54" s="34" t="s">
        <v>1770</v>
      </c>
      <c r="B54" s="43">
        <v>1336</v>
      </c>
      <c r="C54" s="31" t="s">
        <v>41</v>
      </c>
      <c r="D54" s="31"/>
      <c r="E54" s="31"/>
      <c r="F54" s="31"/>
      <c r="G54" s="31"/>
      <c r="H54" s="31"/>
      <c r="I54" s="31"/>
      <c r="J54" s="31"/>
      <c r="K54" s="31"/>
      <c r="L54" s="35"/>
    </row>
    <row r="55" spans="1:19" x14ac:dyDescent="0.15">
      <c r="A55" s="34" t="s">
        <v>1206</v>
      </c>
      <c r="B55" s="43">
        <v>983</v>
      </c>
      <c r="C55" s="31" t="s">
        <v>43</v>
      </c>
      <c r="D55" s="31"/>
      <c r="E55" s="31"/>
      <c r="F55" s="31"/>
      <c r="G55" s="31"/>
      <c r="H55" s="31"/>
      <c r="I55" s="31"/>
      <c r="J55" s="31"/>
      <c r="K55" s="31"/>
      <c r="L55" s="35"/>
    </row>
    <row r="56" spans="1:19" x14ac:dyDescent="0.15">
      <c r="A56" s="34" t="s">
        <v>1937</v>
      </c>
      <c r="B56" s="43">
        <v>1170</v>
      </c>
      <c r="C56" s="31" t="s">
        <v>1268</v>
      </c>
      <c r="D56" s="31"/>
      <c r="E56" s="31"/>
      <c r="F56" s="31"/>
      <c r="G56" s="31"/>
      <c r="H56" s="31"/>
      <c r="I56" s="31"/>
      <c r="J56" s="31"/>
      <c r="K56" s="31"/>
      <c r="L56" s="35"/>
    </row>
    <row r="57" spans="1:19" x14ac:dyDescent="0.15">
      <c r="A57" s="34" t="s">
        <v>1394</v>
      </c>
      <c r="B57" s="43">
        <v>856</v>
      </c>
      <c r="C57" s="31" t="s">
        <v>838</v>
      </c>
      <c r="D57" s="31"/>
      <c r="E57" s="31"/>
      <c r="F57" s="31"/>
      <c r="G57" s="31"/>
      <c r="H57" s="31"/>
      <c r="I57" s="31"/>
      <c r="J57" s="31"/>
      <c r="K57" s="31"/>
      <c r="L57" s="64"/>
    </row>
    <row r="58" spans="1:19" x14ac:dyDescent="0.15">
      <c r="A58" s="6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67"/>
    </row>
    <row r="59" spans="1:19" ht="16" x14ac:dyDescent="0.2">
      <c r="A59" s="25" t="s">
        <v>997</v>
      </c>
      <c r="B59" s="26"/>
      <c r="C59" s="26" t="s">
        <v>2129</v>
      </c>
      <c r="D59" s="26" t="s">
        <v>920</v>
      </c>
      <c r="E59" s="26" t="s">
        <v>2129</v>
      </c>
      <c r="F59" s="26" t="s">
        <v>2128</v>
      </c>
      <c r="G59" s="26" t="s">
        <v>2129</v>
      </c>
      <c r="H59" s="26"/>
      <c r="I59" s="26"/>
      <c r="J59" s="71"/>
      <c r="K59" s="71"/>
      <c r="L59" s="59" t="s">
        <v>1771</v>
      </c>
    </row>
    <row r="60" spans="1:19" s="3" customFormat="1" x14ac:dyDescent="0.15">
      <c r="A60" s="34"/>
      <c r="B60" s="88" t="s">
        <v>790</v>
      </c>
      <c r="C60" s="103" t="s">
        <v>1789</v>
      </c>
      <c r="D60" s="103" t="s">
        <v>892</v>
      </c>
      <c r="E60" s="103" t="s">
        <v>312</v>
      </c>
      <c r="F60" s="103" t="s">
        <v>1791</v>
      </c>
      <c r="G60" s="103" t="s">
        <v>1993</v>
      </c>
      <c r="H60" s="29"/>
      <c r="I60" s="29"/>
      <c r="J60" s="129"/>
      <c r="K60" s="129"/>
      <c r="L60" s="30" t="s">
        <v>826</v>
      </c>
    </row>
    <row r="61" spans="1:19" x14ac:dyDescent="0.15">
      <c r="A61" s="28"/>
      <c r="B61" s="48">
        <f>SUM(B62:B67)/6</f>
        <v>1057.6666666666667</v>
      </c>
      <c r="C61" s="32" t="s">
        <v>1313</v>
      </c>
      <c r="D61" s="32" t="s">
        <v>1994</v>
      </c>
      <c r="E61" s="32" t="s">
        <v>1542</v>
      </c>
      <c r="F61" s="32" t="s">
        <v>1102</v>
      </c>
      <c r="G61" s="32" t="s">
        <v>1552</v>
      </c>
      <c r="H61" s="32"/>
      <c r="I61" s="32"/>
      <c r="J61" s="136"/>
      <c r="K61" s="137"/>
      <c r="L61" s="30"/>
    </row>
    <row r="62" spans="1:19" x14ac:dyDescent="0.15">
      <c r="A62" s="34" t="s">
        <v>994</v>
      </c>
      <c r="B62" s="43">
        <v>1445</v>
      </c>
      <c r="C62" s="31" t="s">
        <v>41</v>
      </c>
      <c r="D62" s="32" t="s">
        <v>610</v>
      </c>
      <c r="E62" s="32" t="s">
        <v>41</v>
      </c>
      <c r="F62" s="32" t="s">
        <v>1481</v>
      </c>
      <c r="G62" s="32" t="s">
        <v>610</v>
      </c>
      <c r="H62" s="32"/>
      <c r="I62" s="32"/>
      <c r="J62" s="131"/>
      <c r="K62" s="131"/>
      <c r="L62" s="109" t="s">
        <v>1587</v>
      </c>
    </row>
    <row r="63" spans="1:19" x14ac:dyDescent="0.15">
      <c r="A63" s="34" t="s">
        <v>785</v>
      </c>
      <c r="B63" s="43">
        <v>1181</v>
      </c>
      <c r="C63" s="31" t="s">
        <v>617</v>
      </c>
      <c r="D63" s="32"/>
      <c r="E63" s="32"/>
      <c r="F63" s="32" t="s">
        <v>617</v>
      </c>
      <c r="G63" s="32" t="s">
        <v>617</v>
      </c>
      <c r="H63" s="32"/>
      <c r="I63" s="32"/>
      <c r="J63" s="131"/>
      <c r="K63" s="131"/>
      <c r="L63" s="109" t="s">
        <v>1381</v>
      </c>
    </row>
    <row r="64" spans="1:19" x14ac:dyDescent="0.15">
      <c r="A64" s="34" t="s">
        <v>1998</v>
      </c>
      <c r="B64" s="43">
        <v>983</v>
      </c>
      <c r="C64" s="31" t="s">
        <v>1268</v>
      </c>
      <c r="D64" s="32"/>
      <c r="E64" s="32"/>
      <c r="F64" s="32"/>
      <c r="G64" s="32"/>
      <c r="H64" s="32"/>
      <c r="I64" s="32"/>
      <c r="J64" s="131"/>
      <c r="K64" s="131"/>
      <c r="L64" s="109" t="s">
        <v>424</v>
      </c>
      <c r="M64" s="2"/>
      <c r="N64" s="2"/>
      <c r="O64" s="2"/>
      <c r="P64" s="2"/>
      <c r="Q64" s="2"/>
      <c r="R64" s="2"/>
      <c r="S64" s="2"/>
    </row>
    <row r="65" spans="1:19" x14ac:dyDescent="0.15">
      <c r="A65" s="124" t="s">
        <v>2202</v>
      </c>
      <c r="B65" s="43">
        <v>863</v>
      </c>
      <c r="C65" s="31" t="s">
        <v>1475</v>
      </c>
      <c r="D65" s="32"/>
      <c r="E65" s="32" t="s">
        <v>43</v>
      </c>
      <c r="F65" s="32"/>
      <c r="G65" s="32"/>
      <c r="H65" s="32"/>
      <c r="I65" s="32"/>
      <c r="J65" s="131"/>
      <c r="K65" s="131"/>
      <c r="L65" s="109" t="s">
        <v>418</v>
      </c>
      <c r="M65" s="2"/>
      <c r="N65" s="2"/>
      <c r="O65" s="2"/>
      <c r="P65" s="2"/>
      <c r="Q65" s="2"/>
      <c r="R65" s="2"/>
      <c r="S65" s="2"/>
    </row>
    <row r="66" spans="1:19" x14ac:dyDescent="0.15">
      <c r="A66" s="34" t="s">
        <v>1796</v>
      </c>
      <c r="B66" s="43">
        <v>959</v>
      </c>
      <c r="C66" s="31"/>
      <c r="D66" s="32" t="s">
        <v>617</v>
      </c>
      <c r="E66" s="32" t="s">
        <v>613</v>
      </c>
      <c r="F66" s="32" t="s">
        <v>1268</v>
      </c>
      <c r="G66" s="32" t="s">
        <v>1268</v>
      </c>
      <c r="H66" s="32"/>
      <c r="I66" s="32"/>
      <c r="J66" s="131"/>
      <c r="K66" s="131"/>
      <c r="L66" s="35" t="s">
        <v>178</v>
      </c>
      <c r="M66" s="2"/>
      <c r="N66" s="2"/>
      <c r="O66" s="2"/>
      <c r="P66" s="2"/>
      <c r="Q66" s="2"/>
      <c r="R66" s="2"/>
      <c r="S66" s="2"/>
    </row>
    <row r="67" spans="1:19" x14ac:dyDescent="0.15">
      <c r="A67" s="34" t="s">
        <v>1795</v>
      </c>
      <c r="B67" s="43">
        <v>915</v>
      </c>
      <c r="C67" s="89"/>
      <c r="D67" s="32" t="s">
        <v>1268</v>
      </c>
      <c r="E67" s="32" t="s">
        <v>1475</v>
      </c>
      <c r="F67" s="32"/>
      <c r="G67" s="32" t="s">
        <v>838</v>
      </c>
      <c r="H67" s="32"/>
      <c r="I67" s="32"/>
      <c r="J67" s="131"/>
      <c r="K67" s="131"/>
      <c r="L67" s="111" t="s">
        <v>1701</v>
      </c>
    </row>
    <row r="68" spans="1:19" x14ac:dyDescent="0.15">
      <c r="A68" s="34" t="s">
        <v>1434</v>
      </c>
      <c r="B68" s="29"/>
      <c r="C68" s="89"/>
      <c r="D68" s="32" t="s">
        <v>1475</v>
      </c>
      <c r="E68" s="132"/>
      <c r="F68" s="32" t="s">
        <v>1475</v>
      </c>
      <c r="G68" s="32"/>
      <c r="H68" s="32"/>
      <c r="I68" s="32"/>
      <c r="J68" s="131"/>
      <c r="K68" s="131"/>
      <c r="L68" s="109" t="s">
        <v>418</v>
      </c>
    </row>
    <row r="69" spans="1:19" x14ac:dyDescent="0.15">
      <c r="A69" s="36"/>
      <c r="B69" s="94"/>
      <c r="C69" s="94"/>
      <c r="D69" s="94"/>
      <c r="E69" s="94"/>
      <c r="F69" s="94"/>
      <c r="G69" s="94"/>
      <c r="H69" s="37"/>
      <c r="I69" s="37"/>
      <c r="J69" s="94"/>
      <c r="K69" s="94"/>
      <c r="L69" s="67" t="s">
        <v>2204</v>
      </c>
    </row>
    <row r="70" spans="1:19" ht="16" x14ac:dyDescent="0.2">
      <c r="A70" s="25" t="s">
        <v>557</v>
      </c>
      <c r="B70" s="134"/>
      <c r="C70" s="26" t="s">
        <v>2130</v>
      </c>
      <c r="D70" s="26" t="s">
        <v>2130</v>
      </c>
      <c r="E70" s="26" t="s">
        <v>2131</v>
      </c>
      <c r="F70" s="26" t="s">
        <v>920</v>
      </c>
      <c r="G70" s="26" t="s">
        <v>2127</v>
      </c>
      <c r="H70" s="46" t="s">
        <v>2205</v>
      </c>
      <c r="I70" s="26" t="s">
        <v>1455</v>
      </c>
      <c r="J70" s="26"/>
      <c r="K70" s="71"/>
      <c r="L70" s="59" t="s">
        <v>2206</v>
      </c>
    </row>
    <row r="71" spans="1:19" s="3" customFormat="1" x14ac:dyDescent="0.15">
      <c r="A71" s="34"/>
      <c r="B71" s="88" t="s">
        <v>790</v>
      </c>
      <c r="C71" s="135" t="s">
        <v>567</v>
      </c>
      <c r="D71" s="135" t="s">
        <v>2207</v>
      </c>
      <c r="E71" s="135" t="s">
        <v>689</v>
      </c>
      <c r="F71" s="135" t="s">
        <v>227</v>
      </c>
      <c r="G71" s="135" t="s">
        <v>312</v>
      </c>
      <c r="H71" s="135" t="s">
        <v>406</v>
      </c>
      <c r="I71" s="135" t="s">
        <v>1672</v>
      </c>
      <c r="J71" s="29"/>
      <c r="K71" s="29"/>
      <c r="L71" s="30" t="s">
        <v>826</v>
      </c>
    </row>
    <row r="72" spans="1:19" x14ac:dyDescent="0.15">
      <c r="A72" s="28"/>
      <c r="B72" s="89"/>
      <c r="C72" s="32" t="s">
        <v>1540</v>
      </c>
      <c r="D72" s="32" t="s">
        <v>2208</v>
      </c>
      <c r="E72" s="32" t="s">
        <v>1997</v>
      </c>
      <c r="F72" s="32" t="s">
        <v>2209</v>
      </c>
      <c r="G72" s="32" t="s">
        <v>2210</v>
      </c>
      <c r="H72" s="32" t="s">
        <v>1102</v>
      </c>
      <c r="I72" s="32" t="s">
        <v>2211</v>
      </c>
      <c r="J72" s="32"/>
      <c r="K72" s="32"/>
      <c r="L72" s="30"/>
    </row>
    <row r="73" spans="1:19" x14ac:dyDescent="0.15">
      <c r="A73" s="34" t="s">
        <v>1020</v>
      </c>
      <c r="B73" s="43">
        <v>1034</v>
      </c>
      <c r="C73" s="31" t="s">
        <v>610</v>
      </c>
      <c r="D73" s="31" t="s">
        <v>610</v>
      </c>
      <c r="E73" s="31"/>
      <c r="F73" s="31" t="s">
        <v>41</v>
      </c>
      <c r="G73" s="31"/>
      <c r="H73" s="31"/>
      <c r="I73" s="31" t="s">
        <v>41</v>
      </c>
      <c r="J73" s="31"/>
      <c r="K73" s="31"/>
      <c r="L73" s="35" t="s">
        <v>178</v>
      </c>
    </row>
    <row r="74" spans="1:19" x14ac:dyDescent="0.15">
      <c r="A74" s="34" t="s">
        <v>883</v>
      </c>
      <c r="B74" s="89"/>
      <c r="C74" s="31" t="s">
        <v>43</v>
      </c>
      <c r="D74" s="31" t="s">
        <v>43</v>
      </c>
      <c r="E74" s="31"/>
      <c r="F74" s="31" t="s">
        <v>43</v>
      </c>
      <c r="G74" s="31"/>
      <c r="H74" s="31"/>
      <c r="I74" s="31" t="s">
        <v>43</v>
      </c>
      <c r="J74" s="31"/>
      <c r="K74" s="31"/>
      <c r="L74" s="33" t="s">
        <v>1189</v>
      </c>
    </row>
    <row r="75" spans="1:19" x14ac:dyDescent="0.15">
      <c r="A75" s="34" t="s">
        <v>887</v>
      </c>
      <c r="B75" s="89"/>
      <c r="C75" s="31"/>
      <c r="D75" s="31" t="s">
        <v>1268</v>
      </c>
      <c r="E75" s="31" t="s">
        <v>41</v>
      </c>
      <c r="F75" s="31" t="s">
        <v>1268</v>
      </c>
      <c r="G75" s="31" t="s">
        <v>41</v>
      </c>
      <c r="H75" s="31"/>
      <c r="I75" s="31"/>
      <c r="J75" s="31"/>
      <c r="K75" s="31"/>
      <c r="L75" s="35" t="s">
        <v>178</v>
      </c>
    </row>
    <row r="76" spans="1:19" x14ac:dyDescent="0.15">
      <c r="A76" s="34" t="s">
        <v>885</v>
      </c>
      <c r="B76" s="89"/>
      <c r="C76" s="31"/>
      <c r="D76" s="31"/>
      <c r="E76" s="31" t="s">
        <v>617</v>
      </c>
      <c r="F76" s="31"/>
      <c r="G76" s="31" t="s">
        <v>617</v>
      </c>
      <c r="H76" s="31"/>
      <c r="I76" s="31"/>
      <c r="J76" s="31"/>
      <c r="K76" s="31"/>
      <c r="L76" s="35" t="s">
        <v>1274</v>
      </c>
    </row>
    <row r="77" spans="1:19" x14ac:dyDescent="0.15">
      <c r="A77" s="34" t="s">
        <v>886</v>
      </c>
      <c r="B77" s="89"/>
      <c r="C77" s="31"/>
      <c r="D77" s="31"/>
      <c r="E77" s="31" t="s">
        <v>613</v>
      </c>
      <c r="F77" s="31"/>
      <c r="G77" s="31" t="s">
        <v>613</v>
      </c>
      <c r="H77" s="31"/>
      <c r="I77" s="31"/>
      <c r="J77" s="31"/>
      <c r="K77" s="31"/>
      <c r="L77" s="35" t="s">
        <v>1274</v>
      </c>
    </row>
    <row r="78" spans="1:19" x14ac:dyDescent="0.15">
      <c r="A78" s="34" t="s">
        <v>2212</v>
      </c>
      <c r="B78" s="89"/>
      <c r="C78" s="31" t="s">
        <v>1268</v>
      </c>
      <c r="D78" s="31"/>
      <c r="E78" s="31"/>
      <c r="F78" s="31" t="s">
        <v>1475</v>
      </c>
      <c r="G78" s="31" t="s">
        <v>1269</v>
      </c>
      <c r="H78" s="31"/>
      <c r="I78" s="31" t="s">
        <v>838</v>
      </c>
      <c r="J78" s="31"/>
      <c r="K78" s="31"/>
      <c r="L78" s="35" t="s">
        <v>843</v>
      </c>
    </row>
    <row r="79" spans="1:19" x14ac:dyDescent="0.15">
      <c r="A79" s="34" t="s">
        <v>1232</v>
      </c>
      <c r="B79" s="89"/>
      <c r="C79" s="31" t="s">
        <v>1475</v>
      </c>
      <c r="D79" s="31" t="s">
        <v>1475</v>
      </c>
      <c r="E79" s="31" t="s">
        <v>838</v>
      </c>
      <c r="F79" s="31"/>
      <c r="G79" s="31"/>
      <c r="H79" s="31"/>
      <c r="I79" s="31" t="s">
        <v>613</v>
      </c>
      <c r="J79" s="31"/>
      <c r="K79" s="31"/>
      <c r="L79" s="35" t="s">
        <v>178</v>
      </c>
    </row>
    <row r="80" spans="1:19" x14ac:dyDescent="0.15">
      <c r="A80" s="36"/>
      <c r="B80" s="94"/>
      <c r="C80" s="37"/>
      <c r="D80" s="37"/>
      <c r="E80" s="37"/>
      <c r="F80" s="37"/>
      <c r="G80" s="37"/>
      <c r="H80" s="37"/>
      <c r="I80" s="37"/>
      <c r="J80" s="37"/>
      <c r="K80" s="37"/>
      <c r="L80" s="67" t="s">
        <v>2213</v>
      </c>
    </row>
    <row r="81" spans="3:11" x14ac:dyDescent="0.15">
      <c r="C81" s="2"/>
      <c r="D81" s="2"/>
      <c r="E81" s="2"/>
      <c r="F81" s="2"/>
      <c r="G81" s="2"/>
      <c r="H81" s="2"/>
      <c r="I81" s="2"/>
      <c r="J81" s="2"/>
      <c r="K81" s="2"/>
    </row>
    <row r="82" spans="3:11" x14ac:dyDescent="0.15">
      <c r="C82" s="2"/>
      <c r="D82" s="2"/>
      <c r="E82" s="2"/>
      <c r="F82" s="2"/>
      <c r="G82" s="2"/>
      <c r="H82" s="2"/>
      <c r="I82" s="2"/>
      <c r="J82" s="2"/>
      <c r="K82" s="2"/>
    </row>
    <row r="83" spans="3:11" x14ac:dyDescent="0.15">
      <c r="C83" s="2"/>
      <c r="D83" s="2"/>
      <c r="E83" s="2"/>
      <c r="F83" s="2"/>
      <c r="G83" s="2"/>
      <c r="H83" s="2"/>
      <c r="I83" s="2"/>
      <c r="J83" s="2"/>
      <c r="K83" s="2"/>
    </row>
    <row r="84" spans="3:11" x14ac:dyDescent="0.15">
      <c r="C84" s="2"/>
      <c r="D84" s="2"/>
      <c r="E84" s="2"/>
      <c r="F84" s="2"/>
      <c r="G84" s="2"/>
      <c r="H84" s="2"/>
      <c r="I84" s="2"/>
      <c r="J84" s="2"/>
      <c r="K84" s="2"/>
    </row>
  </sheetData>
  <phoneticPr fontId="9" type="noConversion"/>
  <printOptions horizontalCentered="1" gridLines="1" gridLinesSet="0"/>
  <pageMargins left="0.39000000000000007" right="0.39000000000000007" top="0.67" bottom="0.39000000000000007" header="0.28000000000000003" footer="0.39000000000000007"/>
  <headerFooter>
    <oddHeader>&amp;C&amp;"Arial,Vet"&amp;18S.C. "DE GIESSEN": Teamresultaten 1997-1998</oddHeader>
  </headerFooter>
  <rowBreaks count="1" manualBreakCount="1">
    <brk id="5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V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8" sqref="J48"/>
    </sheetView>
  </sheetViews>
  <sheetFormatPr baseColWidth="10" defaultColWidth="8.83203125" defaultRowHeight="13" x14ac:dyDescent="0.15"/>
  <cols>
    <col min="1" max="1" width="21.33203125" customWidth="1"/>
    <col min="2" max="2" width="6.5" customWidth="1"/>
    <col min="3" max="3" width="19.1640625" customWidth="1"/>
    <col min="4" max="4" width="17.83203125" customWidth="1"/>
    <col min="5" max="6" width="17.5" customWidth="1"/>
    <col min="7" max="7" width="14" customWidth="1"/>
    <col min="8" max="8" width="16" customWidth="1"/>
    <col min="9" max="10" width="14" customWidth="1"/>
    <col min="11" max="11" width="13" customWidth="1"/>
    <col min="12" max="12" width="8.1640625" customWidth="1"/>
  </cols>
  <sheetData>
    <row r="1" spans="1:15" ht="16" x14ac:dyDescent="0.2">
      <c r="A1" s="120" t="s">
        <v>2002</v>
      </c>
      <c r="B1" s="87"/>
      <c r="C1" s="26" t="s">
        <v>256</v>
      </c>
      <c r="D1" s="26" t="s">
        <v>1500</v>
      </c>
      <c r="E1" s="26" t="s">
        <v>1499</v>
      </c>
      <c r="F1" s="26" t="s">
        <v>256</v>
      </c>
      <c r="G1" s="26" t="s">
        <v>2003</v>
      </c>
      <c r="H1" s="26" t="s">
        <v>1501</v>
      </c>
      <c r="I1" s="26" t="s">
        <v>1286</v>
      </c>
      <c r="J1" s="26" t="s">
        <v>1784</v>
      </c>
      <c r="K1" s="26" t="s">
        <v>1499</v>
      </c>
      <c r="L1" s="59" t="s">
        <v>2004</v>
      </c>
      <c r="M1" s="2"/>
      <c r="N1" s="2"/>
      <c r="O1" s="2"/>
    </row>
    <row r="2" spans="1:15" s="3" customFormat="1" x14ac:dyDescent="0.15">
      <c r="A2" s="34"/>
      <c r="B2" s="29" t="s">
        <v>790</v>
      </c>
      <c r="C2" s="29" t="s">
        <v>2005</v>
      </c>
      <c r="D2" s="29" t="s">
        <v>1560</v>
      </c>
      <c r="E2" s="29" t="s">
        <v>2007</v>
      </c>
      <c r="F2" s="29" t="s">
        <v>2215</v>
      </c>
      <c r="G2" s="29" t="s">
        <v>689</v>
      </c>
      <c r="H2" s="29" t="s">
        <v>1150</v>
      </c>
      <c r="I2" s="29" t="s">
        <v>388</v>
      </c>
      <c r="J2" s="29" t="s">
        <v>823</v>
      </c>
      <c r="K2" s="29" t="s">
        <v>2216</v>
      </c>
      <c r="L2" s="30" t="s">
        <v>826</v>
      </c>
    </row>
    <row r="3" spans="1:15" x14ac:dyDescent="0.15">
      <c r="A3" s="28"/>
      <c r="B3" s="48">
        <f>SUM(B4:B11)/8</f>
        <v>1885.875</v>
      </c>
      <c r="C3" s="31" t="s">
        <v>2217</v>
      </c>
      <c r="D3" s="31" t="s">
        <v>2218</v>
      </c>
      <c r="E3" s="31" t="s">
        <v>2219</v>
      </c>
      <c r="F3" s="121" t="s">
        <v>2223</v>
      </c>
      <c r="G3" s="31" t="s">
        <v>2414</v>
      </c>
      <c r="H3" s="31" t="s">
        <v>2778</v>
      </c>
      <c r="I3" s="31" t="s">
        <v>2415</v>
      </c>
      <c r="J3" s="31" t="s">
        <v>2598</v>
      </c>
      <c r="K3" s="31" t="s">
        <v>2599</v>
      </c>
      <c r="L3" s="30"/>
    </row>
    <row r="4" spans="1:15" x14ac:dyDescent="0.15">
      <c r="A4" s="34" t="s">
        <v>1811</v>
      </c>
      <c r="B4" s="43">
        <v>2029</v>
      </c>
      <c r="C4" s="31" t="s">
        <v>610</v>
      </c>
      <c r="D4" s="31" t="s">
        <v>41</v>
      </c>
      <c r="E4" s="31"/>
      <c r="F4" s="31" t="s">
        <v>610</v>
      </c>
      <c r="G4" s="31" t="s">
        <v>41</v>
      </c>
      <c r="H4" s="31" t="s">
        <v>41</v>
      </c>
      <c r="I4" s="31" t="s">
        <v>41</v>
      </c>
      <c r="J4" s="31" t="s">
        <v>610</v>
      </c>
      <c r="K4" s="31" t="s">
        <v>41</v>
      </c>
      <c r="L4" s="35" t="s">
        <v>284</v>
      </c>
    </row>
    <row r="5" spans="1:15" x14ac:dyDescent="0.15">
      <c r="A5" s="34" t="s">
        <v>1217</v>
      </c>
      <c r="B5" s="43">
        <v>2008</v>
      </c>
      <c r="C5" s="31" t="s">
        <v>617</v>
      </c>
      <c r="D5" s="31" t="s">
        <v>43</v>
      </c>
      <c r="E5" s="31" t="s">
        <v>43</v>
      </c>
      <c r="F5" s="31" t="s">
        <v>617</v>
      </c>
      <c r="G5" s="31" t="s">
        <v>617</v>
      </c>
      <c r="H5" s="31" t="s">
        <v>43</v>
      </c>
      <c r="I5" s="31" t="s">
        <v>734</v>
      </c>
      <c r="J5" s="31" t="s">
        <v>43</v>
      </c>
      <c r="K5" s="31" t="s">
        <v>43</v>
      </c>
      <c r="L5" s="33" t="s">
        <v>712</v>
      </c>
    </row>
    <row r="6" spans="1:15" x14ac:dyDescent="0.15">
      <c r="A6" s="34" t="s">
        <v>68</v>
      </c>
      <c r="B6" s="43">
        <v>1953</v>
      </c>
      <c r="C6" s="31" t="s">
        <v>613</v>
      </c>
      <c r="D6" s="31" t="s">
        <v>1268</v>
      </c>
      <c r="E6" s="31" t="s">
        <v>1481</v>
      </c>
      <c r="F6" s="31" t="s">
        <v>841</v>
      </c>
      <c r="G6" s="31" t="s">
        <v>613</v>
      </c>
      <c r="H6" s="31" t="s">
        <v>841</v>
      </c>
      <c r="I6" s="31" t="s">
        <v>841</v>
      </c>
      <c r="J6" s="31" t="s">
        <v>841</v>
      </c>
      <c r="K6" s="31" t="s">
        <v>1268</v>
      </c>
      <c r="L6" s="35" t="s">
        <v>598</v>
      </c>
    </row>
    <row r="7" spans="1:15" x14ac:dyDescent="0.15">
      <c r="A7" s="124" t="s">
        <v>2600</v>
      </c>
      <c r="B7" s="43">
        <v>1938</v>
      </c>
      <c r="C7" s="31" t="s">
        <v>1475</v>
      </c>
      <c r="D7" s="31" t="s">
        <v>838</v>
      </c>
      <c r="E7" s="31"/>
      <c r="F7" s="31" t="s">
        <v>1269</v>
      </c>
      <c r="G7" s="31" t="s">
        <v>838</v>
      </c>
      <c r="H7" s="31" t="s">
        <v>1475</v>
      </c>
      <c r="I7" s="69" t="s">
        <v>2601</v>
      </c>
      <c r="J7" s="31" t="s">
        <v>1475</v>
      </c>
      <c r="K7" s="31" t="s">
        <v>838</v>
      </c>
      <c r="L7" s="61" t="s">
        <v>247</v>
      </c>
    </row>
    <row r="8" spans="1:15" x14ac:dyDescent="0.15">
      <c r="A8" s="34" t="s">
        <v>1079</v>
      </c>
      <c r="B8" s="43">
        <v>1826</v>
      </c>
      <c r="C8" s="31" t="s">
        <v>840</v>
      </c>
      <c r="D8" s="31" t="s">
        <v>735</v>
      </c>
      <c r="E8" s="31" t="s">
        <v>613</v>
      </c>
      <c r="F8" s="31" t="s">
        <v>729</v>
      </c>
      <c r="G8" s="43" t="s">
        <v>729</v>
      </c>
      <c r="H8" s="31" t="s">
        <v>729</v>
      </c>
      <c r="I8" s="31" t="s">
        <v>729</v>
      </c>
      <c r="J8" s="31" t="s">
        <v>1054</v>
      </c>
      <c r="K8" s="31" t="s">
        <v>1054</v>
      </c>
      <c r="L8" s="35" t="s">
        <v>2602</v>
      </c>
    </row>
    <row r="9" spans="1:15" x14ac:dyDescent="0.15">
      <c r="A9" s="34" t="s">
        <v>1492</v>
      </c>
      <c r="B9" s="43">
        <v>1793</v>
      </c>
      <c r="C9" s="31"/>
      <c r="D9" s="31"/>
      <c r="E9" s="31" t="s">
        <v>1269</v>
      </c>
      <c r="F9" s="31"/>
      <c r="G9" s="31"/>
      <c r="H9" s="31"/>
      <c r="I9" s="31"/>
      <c r="J9" s="31"/>
      <c r="K9" s="31" t="s">
        <v>1051</v>
      </c>
      <c r="L9" s="35" t="s">
        <v>1045</v>
      </c>
    </row>
    <row r="10" spans="1:15" x14ac:dyDescent="0.15">
      <c r="A10" s="34" t="s">
        <v>347</v>
      </c>
      <c r="B10" s="43">
        <v>1779</v>
      </c>
      <c r="C10" s="31" t="s">
        <v>729</v>
      </c>
      <c r="D10" s="31" t="s">
        <v>1054</v>
      </c>
      <c r="E10" s="31" t="s">
        <v>1262</v>
      </c>
      <c r="F10" s="31" t="s">
        <v>1054</v>
      </c>
      <c r="G10" s="31" t="s">
        <v>1054</v>
      </c>
      <c r="H10" s="31" t="s">
        <v>1162</v>
      </c>
      <c r="I10" s="31" t="s">
        <v>1054</v>
      </c>
      <c r="J10" s="31" t="s">
        <v>1262</v>
      </c>
      <c r="K10" s="31" t="s">
        <v>735</v>
      </c>
      <c r="L10" s="35" t="s">
        <v>70</v>
      </c>
    </row>
    <row r="11" spans="1:15" x14ac:dyDescent="0.15">
      <c r="A11" s="34" t="s">
        <v>1188</v>
      </c>
      <c r="B11" s="43">
        <v>1761</v>
      </c>
      <c r="C11" s="31" t="s">
        <v>1261</v>
      </c>
      <c r="D11" s="31" t="s">
        <v>1159</v>
      </c>
      <c r="E11" s="31" t="s">
        <v>1259</v>
      </c>
      <c r="F11" s="31" t="s">
        <v>1159</v>
      </c>
      <c r="G11" s="31" t="s">
        <v>301</v>
      </c>
      <c r="H11" s="31" t="s">
        <v>1159</v>
      </c>
      <c r="I11" s="31" t="s">
        <v>301</v>
      </c>
      <c r="J11" s="31" t="s">
        <v>735</v>
      </c>
      <c r="K11" s="31"/>
      <c r="L11" s="35" t="s">
        <v>391</v>
      </c>
    </row>
    <row r="12" spans="1:15" x14ac:dyDescent="0.15">
      <c r="A12" s="28" t="s">
        <v>1335</v>
      </c>
      <c r="B12" s="31">
        <v>1693</v>
      </c>
      <c r="C12" s="31" t="s">
        <v>1159</v>
      </c>
      <c r="D12" s="31"/>
      <c r="E12" s="31" t="s">
        <v>1054</v>
      </c>
      <c r="F12" s="31"/>
      <c r="G12" s="31"/>
      <c r="H12" s="31"/>
      <c r="I12" s="31"/>
      <c r="J12" s="31" t="s">
        <v>1159</v>
      </c>
      <c r="K12" s="31"/>
      <c r="L12" s="35" t="s">
        <v>1380</v>
      </c>
    </row>
    <row r="13" spans="1:15" x14ac:dyDescent="0.15">
      <c r="A13" s="28" t="s">
        <v>2603</v>
      </c>
      <c r="B13" s="31">
        <v>1869</v>
      </c>
      <c r="C13" s="31"/>
      <c r="D13" s="31" t="s">
        <v>840</v>
      </c>
      <c r="E13" s="31"/>
      <c r="F13" s="31" t="s">
        <v>1262</v>
      </c>
      <c r="G13" s="31" t="s">
        <v>840</v>
      </c>
      <c r="H13" s="31" t="s">
        <v>1262</v>
      </c>
      <c r="I13" s="31" t="s">
        <v>840</v>
      </c>
      <c r="J13" s="31"/>
      <c r="K13" s="31" t="s">
        <v>1483</v>
      </c>
      <c r="L13" s="35" t="s">
        <v>302</v>
      </c>
    </row>
    <row r="14" spans="1:15" x14ac:dyDescent="0.15">
      <c r="A14" s="28" t="s">
        <v>106</v>
      </c>
      <c r="B14" s="31">
        <v>1560</v>
      </c>
      <c r="C14" s="31"/>
      <c r="D14" s="31"/>
      <c r="E14" s="31" t="s">
        <v>301</v>
      </c>
      <c r="F14" s="31"/>
      <c r="G14" s="31"/>
      <c r="H14" s="31"/>
      <c r="I14" s="31"/>
      <c r="J14" s="31"/>
      <c r="K14" s="31"/>
      <c r="L14" s="61" t="s">
        <v>24</v>
      </c>
    </row>
    <row r="15" spans="1:15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67" t="s">
        <v>2426</v>
      </c>
    </row>
    <row r="16" spans="1:15" ht="16" x14ac:dyDescent="0.2">
      <c r="A16" s="25" t="s">
        <v>346</v>
      </c>
      <c r="B16" s="122"/>
      <c r="C16" s="71" t="s">
        <v>256</v>
      </c>
      <c r="D16" s="71" t="s">
        <v>256</v>
      </c>
      <c r="E16" s="26" t="s">
        <v>256</v>
      </c>
      <c r="F16" s="26" t="s">
        <v>1784</v>
      </c>
      <c r="G16" s="26" t="s">
        <v>256</v>
      </c>
      <c r="H16" s="46" t="s">
        <v>917</v>
      </c>
      <c r="I16" s="26" t="s">
        <v>257</v>
      </c>
      <c r="J16" s="26" t="s">
        <v>1784</v>
      </c>
      <c r="K16" s="26" t="s">
        <v>256</v>
      </c>
      <c r="L16" s="59" t="s">
        <v>2238</v>
      </c>
    </row>
    <row r="17" spans="1:12" s="3" customFormat="1" x14ac:dyDescent="0.15">
      <c r="A17" s="34"/>
      <c r="B17" s="29" t="s">
        <v>790</v>
      </c>
      <c r="C17" s="29" t="s">
        <v>687</v>
      </c>
      <c r="D17" s="29" t="s">
        <v>2239</v>
      </c>
      <c r="E17" s="103" t="s">
        <v>461</v>
      </c>
      <c r="F17" s="29" t="s">
        <v>923</v>
      </c>
      <c r="G17" s="29" t="s">
        <v>244</v>
      </c>
      <c r="H17" s="29" t="s">
        <v>1281</v>
      </c>
      <c r="I17" s="29" t="s">
        <v>30</v>
      </c>
      <c r="J17" s="29" t="s">
        <v>405</v>
      </c>
      <c r="K17" s="29" t="s">
        <v>1124</v>
      </c>
      <c r="L17" s="30" t="s">
        <v>826</v>
      </c>
    </row>
    <row r="18" spans="1:12" x14ac:dyDescent="0.15">
      <c r="A18" s="28"/>
      <c r="B18" s="48">
        <f>SUM(B19:B26)/8</f>
        <v>1589.625</v>
      </c>
      <c r="C18" s="31" t="s">
        <v>2240</v>
      </c>
      <c r="D18" s="31" t="s">
        <v>2029</v>
      </c>
      <c r="E18" s="31" t="s">
        <v>2034</v>
      </c>
      <c r="F18" s="121" t="s">
        <v>2035</v>
      </c>
      <c r="G18" s="121" t="s">
        <v>2036</v>
      </c>
      <c r="H18" s="31" t="s">
        <v>1824</v>
      </c>
      <c r="I18" s="121" t="s">
        <v>1826</v>
      </c>
      <c r="J18" s="121" t="s">
        <v>1831</v>
      </c>
      <c r="K18" s="32" t="s">
        <v>1829</v>
      </c>
      <c r="L18" s="30"/>
    </row>
    <row r="19" spans="1:12" x14ac:dyDescent="0.15">
      <c r="A19" s="34" t="s">
        <v>967</v>
      </c>
      <c r="B19" s="43">
        <v>1745</v>
      </c>
      <c r="C19" s="31" t="s">
        <v>1481</v>
      </c>
      <c r="D19" s="31" t="s">
        <v>610</v>
      </c>
      <c r="E19" s="31" t="s">
        <v>610</v>
      </c>
      <c r="F19" s="31" t="s">
        <v>610</v>
      </c>
      <c r="G19" s="31" t="s">
        <v>610</v>
      </c>
      <c r="H19" s="31" t="s">
        <v>610</v>
      </c>
      <c r="I19" s="31" t="s">
        <v>1481</v>
      </c>
      <c r="J19" s="31" t="s">
        <v>610</v>
      </c>
      <c r="K19" s="31" t="s">
        <v>41</v>
      </c>
      <c r="L19" s="35" t="s">
        <v>245</v>
      </c>
    </row>
    <row r="20" spans="1:12" x14ac:dyDescent="0.15">
      <c r="A20" s="34" t="s">
        <v>1335</v>
      </c>
      <c r="B20" s="43">
        <v>1693</v>
      </c>
      <c r="C20" s="31" t="s">
        <v>617</v>
      </c>
      <c r="D20" s="31" t="s">
        <v>734</v>
      </c>
      <c r="E20" s="31" t="s">
        <v>617</v>
      </c>
      <c r="F20" s="31" t="s">
        <v>617</v>
      </c>
      <c r="G20" s="31" t="s">
        <v>617</v>
      </c>
      <c r="H20" s="31" t="s">
        <v>617</v>
      </c>
      <c r="I20" s="31" t="s">
        <v>43</v>
      </c>
      <c r="J20" s="31" t="s">
        <v>43</v>
      </c>
      <c r="K20" s="31" t="s">
        <v>734</v>
      </c>
      <c r="L20" s="61" t="s">
        <v>70</v>
      </c>
    </row>
    <row r="21" spans="1:12" x14ac:dyDescent="0.15">
      <c r="A21" s="34" t="s">
        <v>1014</v>
      </c>
      <c r="B21" s="43">
        <v>1618</v>
      </c>
      <c r="C21" s="31" t="s">
        <v>613</v>
      </c>
      <c r="D21" s="31" t="s">
        <v>841</v>
      </c>
      <c r="E21" s="31"/>
      <c r="F21" s="31" t="s">
        <v>841</v>
      </c>
      <c r="G21" s="31"/>
      <c r="H21" s="31" t="s">
        <v>1268</v>
      </c>
      <c r="I21" s="31" t="s">
        <v>840</v>
      </c>
      <c r="J21" s="31" t="s">
        <v>838</v>
      </c>
      <c r="K21" s="31" t="s">
        <v>1261</v>
      </c>
      <c r="L21" s="35" t="s">
        <v>392</v>
      </c>
    </row>
    <row r="22" spans="1:12" x14ac:dyDescent="0.15">
      <c r="A22" s="34" t="s">
        <v>609</v>
      </c>
      <c r="B22" s="43">
        <v>1588</v>
      </c>
      <c r="C22" s="31"/>
      <c r="D22" s="31" t="s">
        <v>840</v>
      </c>
      <c r="E22" s="31" t="s">
        <v>1475</v>
      </c>
      <c r="F22" s="31" t="s">
        <v>1262</v>
      </c>
      <c r="G22" s="31" t="s">
        <v>613</v>
      </c>
      <c r="H22" s="31"/>
      <c r="I22" s="31" t="s">
        <v>1269</v>
      </c>
      <c r="J22" s="31" t="s">
        <v>1268</v>
      </c>
      <c r="K22" s="31"/>
      <c r="L22" s="35" t="s">
        <v>394</v>
      </c>
    </row>
    <row r="23" spans="1:12" x14ac:dyDescent="0.15">
      <c r="A23" s="34" t="s">
        <v>624</v>
      </c>
      <c r="B23" s="43">
        <v>1578</v>
      </c>
      <c r="C23" s="31"/>
      <c r="D23" s="31" t="s">
        <v>1269</v>
      </c>
      <c r="E23" s="31" t="s">
        <v>1262</v>
      </c>
      <c r="F23" s="31"/>
      <c r="G23" s="31" t="s">
        <v>840</v>
      </c>
      <c r="H23" s="29"/>
      <c r="I23" s="31" t="s">
        <v>1261</v>
      </c>
      <c r="J23" s="31" t="s">
        <v>1262</v>
      </c>
      <c r="K23" s="31"/>
      <c r="L23" s="35" t="s">
        <v>543</v>
      </c>
    </row>
    <row r="24" spans="1:12" x14ac:dyDescent="0.15">
      <c r="A24" s="34" t="s">
        <v>1449</v>
      </c>
      <c r="B24" s="43">
        <v>1513</v>
      </c>
      <c r="C24" s="31" t="s">
        <v>1262</v>
      </c>
      <c r="D24" s="31" t="s">
        <v>729</v>
      </c>
      <c r="E24" s="31" t="s">
        <v>729</v>
      </c>
      <c r="F24" s="31" t="s">
        <v>1054</v>
      </c>
      <c r="G24" s="31" t="s">
        <v>735</v>
      </c>
      <c r="H24" s="31"/>
      <c r="I24" s="31" t="s">
        <v>301</v>
      </c>
      <c r="J24" s="31" t="s">
        <v>735</v>
      </c>
      <c r="K24" s="31"/>
      <c r="L24" s="35" t="s">
        <v>544</v>
      </c>
    </row>
    <row r="25" spans="1:12" x14ac:dyDescent="0.15">
      <c r="A25" s="34" t="s">
        <v>995</v>
      </c>
      <c r="B25" s="43">
        <v>1500</v>
      </c>
      <c r="C25" s="31" t="s">
        <v>1259</v>
      </c>
      <c r="D25" s="31"/>
      <c r="E25" s="31" t="s">
        <v>1162</v>
      </c>
      <c r="F25" s="31" t="s">
        <v>1259</v>
      </c>
      <c r="G25" s="31" t="s">
        <v>1261</v>
      </c>
      <c r="H25" s="31" t="s">
        <v>1262</v>
      </c>
      <c r="I25" s="31" t="s">
        <v>1259</v>
      </c>
      <c r="J25" s="31"/>
      <c r="K25" s="31"/>
      <c r="L25" s="33" t="s">
        <v>1146</v>
      </c>
    </row>
    <row r="26" spans="1:12" x14ac:dyDescent="0.15">
      <c r="A26" s="34" t="s">
        <v>1929</v>
      </c>
      <c r="B26" s="43">
        <v>1482</v>
      </c>
      <c r="C26" s="31" t="s">
        <v>1261</v>
      </c>
      <c r="D26" s="31" t="s">
        <v>1261</v>
      </c>
      <c r="E26" s="31" t="s">
        <v>613</v>
      </c>
      <c r="F26" s="31" t="s">
        <v>1475</v>
      </c>
      <c r="G26" s="31" t="s">
        <v>1269</v>
      </c>
      <c r="H26" s="31" t="s">
        <v>1475</v>
      </c>
      <c r="I26" s="31" t="s">
        <v>1268</v>
      </c>
      <c r="J26" s="31"/>
      <c r="K26" s="31"/>
      <c r="L26" s="35" t="s">
        <v>1813</v>
      </c>
    </row>
    <row r="27" spans="1:12" x14ac:dyDescent="0.15">
      <c r="A27" s="28" t="s">
        <v>1263</v>
      </c>
      <c r="B27" s="31">
        <v>1459</v>
      </c>
      <c r="C27" s="31" t="s">
        <v>838</v>
      </c>
      <c r="D27" s="31"/>
      <c r="E27" s="31"/>
      <c r="F27" s="31"/>
      <c r="G27" s="31"/>
      <c r="H27" s="31"/>
      <c r="I27" s="31"/>
      <c r="J27" s="31" t="s">
        <v>1051</v>
      </c>
      <c r="K27" s="31" t="s">
        <v>301</v>
      </c>
      <c r="L27" s="35" t="s">
        <v>1380</v>
      </c>
    </row>
    <row r="28" spans="1:12" x14ac:dyDescent="0.15">
      <c r="A28" s="28" t="s">
        <v>816</v>
      </c>
      <c r="B28" s="31">
        <v>1467</v>
      </c>
      <c r="C28" s="31" t="s">
        <v>301</v>
      </c>
      <c r="D28" s="31" t="s">
        <v>301</v>
      </c>
      <c r="E28" s="31" t="s">
        <v>301</v>
      </c>
      <c r="F28" s="31"/>
      <c r="G28" s="31"/>
      <c r="H28" s="31"/>
      <c r="I28" s="31"/>
      <c r="J28" s="31"/>
      <c r="K28" s="31" t="s">
        <v>729</v>
      </c>
      <c r="L28" s="35" t="s">
        <v>845</v>
      </c>
    </row>
    <row r="29" spans="1:12" x14ac:dyDescent="0.15">
      <c r="A29" s="28" t="s">
        <v>106</v>
      </c>
      <c r="B29" s="31">
        <v>1560</v>
      </c>
      <c r="C29" s="31"/>
      <c r="D29" s="31"/>
      <c r="E29" s="31"/>
      <c r="F29" s="43" t="s">
        <v>1051</v>
      </c>
      <c r="G29" s="31"/>
      <c r="H29" s="31" t="s">
        <v>729</v>
      </c>
      <c r="I29" s="31"/>
      <c r="J29" s="31"/>
      <c r="K29" s="31"/>
      <c r="L29" s="35" t="s">
        <v>622</v>
      </c>
    </row>
    <row r="30" spans="1:12" x14ac:dyDescent="0.15">
      <c r="A30" s="28" t="s">
        <v>198</v>
      </c>
      <c r="B30" s="31">
        <v>1438</v>
      </c>
      <c r="C30" s="31"/>
      <c r="D30" s="31"/>
      <c r="E30" s="31"/>
      <c r="F30" s="31"/>
      <c r="G30" s="31" t="s">
        <v>1159</v>
      </c>
      <c r="H30" s="31"/>
      <c r="I30" s="31"/>
      <c r="J30" s="31" t="s">
        <v>1054</v>
      </c>
      <c r="K30" s="31"/>
      <c r="L30" s="35" t="s">
        <v>1069</v>
      </c>
    </row>
    <row r="31" spans="1:12" x14ac:dyDescent="0.15">
      <c r="A31" s="28" t="s">
        <v>1783</v>
      </c>
      <c r="B31" s="31">
        <v>1426</v>
      </c>
      <c r="C31" s="31"/>
      <c r="D31" s="31"/>
      <c r="E31" s="31"/>
      <c r="F31" s="31"/>
      <c r="G31" s="31"/>
      <c r="H31" s="31" t="s">
        <v>301</v>
      </c>
      <c r="I31" s="31"/>
      <c r="J31" s="31"/>
      <c r="K31" s="31" t="s">
        <v>1269</v>
      </c>
      <c r="L31" s="35" t="s">
        <v>1069</v>
      </c>
    </row>
    <row r="32" spans="1:12" x14ac:dyDescent="0.15">
      <c r="A32" s="28" t="s">
        <v>784</v>
      </c>
      <c r="B32" s="31">
        <v>1338</v>
      </c>
      <c r="C32" s="31"/>
      <c r="D32" s="31"/>
      <c r="E32" s="31"/>
      <c r="F32" s="31"/>
      <c r="G32" s="31"/>
      <c r="H32" s="31"/>
      <c r="I32" s="31"/>
      <c r="J32" s="31"/>
      <c r="K32" s="31" t="s">
        <v>1262</v>
      </c>
      <c r="L32" s="35" t="s">
        <v>424</v>
      </c>
    </row>
    <row r="33" spans="1:22" x14ac:dyDescent="0.15">
      <c r="A33" s="28" t="s">
        <v>1492</v>
      </c>
      <c r="B33" s="31">
        <v>1793</v>
      </c>
      <c r="C33" s="31"/>
      <c r="D33" s="31"/>
      <c r="E33" s="31"/>
      <c r="F33" s="31"/>
      <c r="G33" s="31"/>
      <c r="H33" s="31"/>
      <c r="I33" s="31"/>
      <c r="J33" s="31"/>
      <c r="K33" s="31" t="s">
        <v>841</v>
      </c>
      <c r="L33" s="35" t="s">
        <v>1038</v>
      </c>
    </row>
    <row r="34" spans="1:22" x14ac:dyDescent="0.15">
      <c r="A34" s="1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67" t="s">
        <v>1396</v>
      </c>
    </row>
    <row r="35" spans="1:22" ht="16" x14ac:dyDescent="0.2">
      <c r="A35" s="120" t="s">
        <v>1397</v>
      </c>
      <c r="B35" s="71"/>
      <c r="C35" s="26" t="s">
        <v>769</v>
      </c>
      <c r="D35" s="26" t="s">
        <v>1500</v>
      </c>
      <c r="E35" s="46" t="s">
        <v>1191</v>
      </c>
      <c r="F35" s="26" t="s">
        <v>257</v>
      </c>
      <c r="G35" s="26" t="s">
        <v>1499</v>
      </c>
      <c r="H35" s="26" t="s">
        <v>1784</v>
      </c>
      <c r="I35" s="46" t="s">
        <v>1398</v>
      </c>
      <c r="J35" s="26" t="s">
        <v>1286</v>
      </c>
      <c r="K35" s="26" t="s">
        <v>1565</v>
      </c>
      <c r="L35" s="59" t="s">
        <v>1614</v>
      </c>
    </row>
    <row r="36" spans="1:22" s="3" customFormat="1" x14ac:dyDescent="0.15">
      <c r="A36" s="34"/>
      <c r="B36" s="29" t="s">
        <v>790</v>
      </c>
      <c r="C36" s="29" t="s">
        <v>1186</v>
      </c>
      <c r="D36" s="103" t="s">
        <v>260</v>
      </c>
      <c r="E36" s="29" t="s">
        <v>1615</v>
      </c>
      <c r="F36" s="29" t="s">
        <v>1616</v>
      </c>
      <c r="G36" s="29" t="s">
        <v>1193</v>
      </c>
      <c r="H36" s="29" t="s">
        <v>1175</v>
      </c>
      <c r="I36" s="29" t="s">
        <v>407</v>
      </c>
      <c r="J36" s="29" t="s">
        <v>1194</v>
      </c>
      <c r="K36" s="103" t="s">
        <v>2419</v>
      </c>
      <c r="L36" s="30" t="s">
        <v>826</v>
      </c>
    </row>
    <row r="37" spans="1:22" x14ac:dyDescent="0.15">
      <c r="A37" s="28"/>
      <c r="B37" s="48">
        <f>SUM(B38:B45)/8</f>
        <v>1370.5</v>
      </c>
      <c r="C37" s="31" t="s">
        <v>2217</v>
      </c>
      <c r="D37" s="31" t="s">
        <v>1195</v>
      </c>
      <c r="E37" s="31" t="s">
        <v>1196</v>
      </c>
      <c r="F37" s="31" t="s">
        <v>1197</v>
      </c>
      <c r="G37" s="31" t="s">
        <v>986</v>
      </c>
      <c r="H37" s="31" t="s">
        <v>987</v>
      </c>
      <c r="I37" s="31" t="s">
        <v>988</v>
      </c>
      <c r="J37" s="31" t="s">
        <v>989</v>
      </c>
      <c r="K37" s="31" t="s">
        <v>2599</v>
      </c>
      <c r="L37" s="64"/>
    </row>
    <row r="38" spans="1:22" x14ac:dyDescent="0.15">
      <c r="A38" s="34" t="s">
        <v>816</v>
      </c>
      <c r="B38" s="43">
        <v>1467</v>
      </c>
      <c r="C38" s="31" t="s">
        <v>1481</v>
      </c>
      <c r="D38" s="31" t="s">
        <v>41</v>
      </c>
      <c r="E38" s="31" t="s">
        <v>610</v>
      </c>
      <c r="F38" s="31" t="s">
        <v>1481</v>
      </c>
      <c r="G38" s="31"/>
      <c r="H38" s="31" t="s">
        <v>41</v>
      </c>
      <c r="I38" s="31" t="s">
        <v>1481</v>
      </c>
      <c r="J38" s="31" t="s">
        <v>41</v>
      </c>
      <c r="K38" s="31" t="s">
        <v>610</v>
      </c>
      <c r="L38" s="44" t="s">
        <v>501</v>
      </c>
    </row>
    <row r="39" spans="1:22" x14ac:dyDescent="0.15">
      <c r="A39" s="34" t="s">
        <v>1263</v>
      </c>
      <c r="B39" s="43">
        <v>1459</v>
      </c>
      <c r="C39" s="31" t="s">
        <v>43</v>
      </c>
      <c r="D39" s="31" t="s">
        <v>43</v>
      </c>
      <c r="E39" s="31" t="s">
        <v>617</v>
      </c>
      <c r="F39" s="31" t="s">
        <v>43</v>
      </c>
      <c r="G39" s="31" t="s">
        <v>1481</v>
      </c>
      <c r="H39" s="31" t="s">
        <v>734</v>
      </c>
      <c r="I39" s="69" t="s">
        <v>1812</v>
      </c>
      <c r="J39" s="31" t="s">
        <v>43</v>
      </c>
      <c r="K39" s="31" t="s">
        <v>43</v>
      </c>
      <c r="L39" s="35" t="s">
        <v>245</v>
      </c>
    </row>
    <row r="40" spans="1:22" x14ac:dyDescent="0.15">
      <c r="A40" s="127" t="s">
        <v>198</v>
      </c>
      <c r="B40" s="43">
        <v>1438</v>
      </c>
      <c r="C40" s="31" t="s">
        <v>1268</v>
      </c>
      <c r="D40" s="31" t="s">
        <v>613</v>
      </c>
      <c r="E40" s="31" t="s">
        <v>1268</v>
      </c>
      <c r="F40" s="31" t="s">
        <v>1268</v>
      </c>
      <c r="G40" s="31" t="s">
        <v>734</v>
      </c>
      <c r="H40" s="31" t="s">
        <v>1268</v>
      </c>
      <c r="I40" s="31" t="s">
        <v>1268</v>
      </c>
      <c r="J40" s="31" t="s">
        <v>841</v>
      </c>
      <c r="K40" s="31"/>
      <c r="L40" s="35" t="s">
        <v>283</v>
      </c>
    </row>
    <row r="41" spans="1:22" x14ac:dyDescent="0.15">
      <c r="A41" s="34" t="s">
        <v>1783</v>
      </c>
      <c r="B41" s="43">
        <v>1426</v>
      </c>
      <c r="C41" s="31" t="s">
        <v>838</v>
      </c>
      <c r="D41" s="31" t="s">
        <v>1269</v>
      </c>
      <c r="E41" s="31" t="s">
        <v>1475</v>
      </c>
      <c r="F41" s="31" t="s">
        <v>1475</v>
      </c>
      <c r="G41" s="31" t="s">
        <v>613</v>
      </c>
      <c r="H41" s="31" t="s">
        <v>1475</v>
      </c>
      <c r="I41" s="31" t="s">
        <v>838</v>
      </c>
      <c r="J41" s="31"/>
      <c r="K41" s="31" t="s">
        <v>1475</v>
      </c>
      <c r="L41" s="61" t="s">
        <v>247</v>
      </c>
    </row>
    <row r="42" spans="1:22" x14ac:dyDescent="0.15">
      <c r="A42" s="34" t="s">
        <v>784</v>
      </c>
      <c r="B42" s="43">
        <v>1338</v>
      </c>
      <c r="C42" s="31" t="s">
        <v>1262</v>
      </c>
      <c r="D42" s="31" t="s">
        <v>1483</v>
      </c>
      <c r="E42" s="31" t="s">
        <v>1483</v>
      </c>
      <c r="F42" s="31" t="s">
        <v>1483</v>
      </c>
      <c r="G42" s="31" t="s">
        <v>1262</v>
      </c>
      <c r="H42" s="31" t="s">
        <v>1483</v>
      </c>
      <c r="I42" s="31" t="s">
        <v>1262</v>
      </c>
      <c r="J42" s="31"/>
      <c r="K42" s="31"/>
      <c r="L42" s="35" t="s">
        <v>1814</v>
      </c>
    </row>
    <row r="43" spans="1:22" x14ac:dyDescent="0.15">
      <c r="A43" s="34" t="s">
        <v>1770</v>
      </c>
      <c r="B43" s="43">
        <v>1317</v>
      </c>
      <c r="C43" s="31" t="s">
        <v>1259</v>
      </c>
      <c r="D43" s="31" t="s">
        <v>729</v>
      </c>
      <c r="E43" s="31"/>
      <c r="F43" s="31" t="s">
        <v>735</v>
      </c>
      <c r="G43" s="31" t="s">
        <v>729</v>
      </c>
      <c r="H43" s="31" t="s">
        <v>735</v>
      </c>
      <c r="I43" s="31" t="s">
        <v>1259</v>
      </c>
      <c r="J43" s="31"/>
      <c r="K43" s="31" t="s">
        <v>1262</v>
      </c>
      <c r="L43" s="35" t="s">
        <v>1141</v>
      </c>
    </row>
    <row r="44" spans="1:22" x14ac:dyDescent="0.15">
      <c r="A44" s="34" t="s">
        <v>1271</v>
      </c>
      <c r="B44" s="43">
        <v>1296</v>
      </c>
      <c r="C44" s="31" t="s">
        <v>1162</v>
      </c>
      <c r="D44" s="31" t="s">
        <v>1261</v>
      </c>
      <c r="E44" s="31" t="s">
        <v>1054</v>
      </c>
      <c r="F44" s="31" t="s">
        <v>1162</v>
      </c>
      <c r="G44" s="31"/>
      <c r="H44" s="31" t="s">
        <v>1261</v>
      </c>
      <c r="I44" s="31" t="s">
        <v>1162</v>
      </c>
      <c r="J44" s="31" t="s">
        <v>838</v>
      </c>
      <c r="K44" s="31" t="s">
        <v>1259</v>
      </c>
      <c r="L44" s="35" t="s">
        <v>247</v>
      </c>
    </row>
    <row r="45" spans="1:22" x14ac:dyDescent="0.15">
      <c r="A45" s="34" t="s">
        <v>1292</v>
      </c>
      <c r="B45" s="43">
        <v>1223</v>
      </c>
      <c r="C45" s="31"/>
      <c r="D45" s="31" t="s">
        <v>301</v>
      </c>
      <c r="E45" s="31"/>
      <c r="F45" s="31" t="s">
        <v>301</v>
      </c>
      <c r="G45" s="31"/>
      <c r="H45" s="31"/>
      <c r="I45" s="31"/>
      <c r="J45" s="31" t="s">
        <v>1483</v>
      </c>
      <c r="K45" s="31" t="s">
        <v>1054</v>
      </c>
      <c r="L45" s="35" t="s">
        <v>1043</v>
      </c>
    </row>
    <row r="46" spans="1:22" x14ac:dyDescent="0.15">
      <c r="A46" s="28" t="s">
        <v>990</v>
      </c>
      <c r="B46" s="31">
        <v>1205</v>
      </c>
      <c r="C46" s="31" t="s">
        <v>1051</v>
      </c>
      <c r="D46" s="31"/>
      <c r="E46" s="31" t="s">
        <v>1051</v>
      </c>
      <c r="F46" s="31"/>
      <c r="G46" s="31" t="s">
        <v>1475</v>
      </c>
      <c r="H46" s="31" t="s">
        <v>1051</v>
      </c>
      <c r="I46" s="31" t="s">
        <v>1051</v>
      </c>
      <c r="J46" s="31"/>
      <c r="K46" s="31"/>
      <c r="L46" s="33" t="s">
        <v>73</v>
      </c>
    </row>
    <row r="47" spans="1:22" x14ac:dyDescent="0.15">
      <c r="A47" s="28" t="s">
        <v>1013</v>
      </c>
      <c r="B47" s="31">
        <v>1160</v>
      </c>
      <c r="C47" s="31"/>
      <c r="D47" s="31"/>
      <c r="E47" s="31"/>
      <c r="F47" s="31"/>
      <c r="G47" s="31" t="s">
        <v>1261</v>
      </c>
      <c r="H47" s="31"/>
      <c r="I47" s="31"/>
      <c r="J47" s="31"/>
      <c r="K47" s="31"/>
      <c r="L47" s="35" t="s">
        <v>424</v>
      </c>
    </row>
    <row r="48" spans="1:22" x14ac:dyDescent="0.15">
      <c r="A48" s="28" t="s">
        <v>1394</v>
      </c>
      <c r="B48" s="31">
        <v>992</v>
      </c>
      <c r="C48" s="31"/>
      <c r="D48" s="31"/>
      <c r="E48" s="31"/>
      <c r="F48" s="31"/>
      <c r="G48" s="31" t="s">
        <v>301</v>
      </c>
      <c r="H48" s="31"/>
      <c r="I48" s="31"/>
      <c r="J48" s="31" t="s">
        <v>1054</v>
      </c>
      <c r="K48" s="31"/>
      <c r="L48" s="35" t="s">
        <v>1274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15">
      <c r="A49" s="28" t="s">
        <v>1206</v>
      </c>
      <c r="B49" s="31">
        <v>1060</v>
      </c>
      <c r="C49" s="31"/>
      <c r="D49" s="31"/>
      <c r="E49" s="31"/>
      <c r="F49" s="31"/>
      <c r="G49" s="31"/>
      <c r="H49" s="31"/>
      <c r="I49" s="31"/>
      <c r="J49" s="31" t="s">
        <v>729</v>
      </c>
      <c r="K49" s="31"/>
      <c r="L49" s="35" t="s">
        <v>24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15">
      <c r="A50" s="28" t="s">
        <v>991</v>
      </c>
      <c r="B50" s="31">
        <v>809</v>
      </c>
      <c r="C50" s="31"/>
      <c r="D50" s="31"/>
      <c r="E50" s="31"/>
      <c r="F50" s="31"/>
      <c r="G50" s="31"/>
      <c r="H50" s="31"/>
      <c r="I50" s="31"/>
      <c r="J50" s="31" t="s">
        <v>301</v>
      </c>
      <c r="K50" s="31"/>
      <c r="L50" s="35" t="s">
        <v>24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15">
      <c r="A51" s="28" t="s">
        <v>106</v>
      </c>
      <c r="B51" s="31">
        <v>1560</v>
      </c>
      <c r="C51" s="31"/>
      <c r="D51" s="31"/>
      <c r="E51" s="31"/>
      <c r="F51" s="31"/>
      <c r="G51" s="31"/>
      <c r="H51" s="31"/>
      <c r="I51" s="31"/>
      <c r="J51" s="31"/>
      <c r="K51" s="31" t="s">
        <v>1268</v>
      </c>
      <c r="L51" s="35" t="s">
        <v>992</v>
      </c>
    </row>
    <row r="52" spans="1:22" x14ac:dyDescent="0.15">
      <c r="A52" s="28" t="s">
        <v>1343</v>
      </c>
      <c r="B52" s="31">
        <v>1179</v>
      </c>
      <c r="C52" s="31"/>
      <c r="D52" s="31"/>
      <c r="E52" s="31"/>
      <c r="F52" s="31"/>
      <c r="G52" s="31"/>
      <c r="H52" s="31"/>
      <c r="I52" s="31"/>
      <c r="J52" s="31"/>
      <c r="K52" s="31" t="s">
        <v>1159</v>
      </c>
      <c r="L52" s="61" t="s">
        <v>1038</v>
      </c>
    </row>
    <row r="53" spans="1:22" x14ac:dyDescent="0.15">
      <c r="A53" s="6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67" t="s">
        <v>993</v>
      </c>
    </row>
    <row r="54" spans="1:22" ht="16" x14ac:dyDescent="0.2">
      <c r="A54" s="25" t="s">
        <v>997</v>
      </c>
      <c r="B54" s="26"/>
      <c r="C54" s="26" t="s">
        <v>1455</v>
      </c>
      <c r="D54" s="26" t="s">
        <v>2127</v>
      </c>
      <c r="E54" s="26" t="s">
        <v>2129</v>
      </c>
      <c r="F54" s="26" t="s">
        <v>2131</v>
      </c>
      <c r="G54" s="26" t="s">
        <v>920</v>
      </c>
      <c r="H54" s="26" t="s">
        <v>1455</v>
      </c>
      <c r="I54" s="26" t="s">
        <v>1455</v>
      </c>
      <c r="J54" s="71"/>
      <c r="K54" s="71"/>
      <c r="L54" s="59" t="s">
        <v>1205</v>
      </c>
    </row>
    <row r="55" spans="1:22" s="3" customFormat="1" x14ac:dyDescent="0.15">
      <c r="A55" s="34"/>
      <c r="B55" s="29" t="s">
        <v>790</v>
      </c>
      <c r="C55" s="29" t="s">
        <v>1203</v>
      </c>
      <c r="D55" s="29" t="s">
        <v>657</v>
      </c>
      <c r="E55" s="29" t="s">
        <v>690</v>
      </c>
      <c r="F55" s="29" t="s">
        <v>1086</v>
      </c>
      <c r="G55" s="29" t="s">
        <v>1214</v>
      </c>
      <c r="H55" s="29" t="s">
        <v>1204</v>
      </c>
      <c r="I55" s="29" t="s">
        <v>2015</v>
      </c>
      <c r="J55" s="129"/>
      <c r="K55" s="129"/>
      <c r="L55" s="30" t="s">
        <v>826</v>
      </c>
    </row>
    <row r="56" spans="1:22" x14ac:dyDescent="0.15">
      <c r="A56" s="28"/>
      <c r="B56" s="139">
        <f>SUM(B57:B62)/6</f>
        <v>990</v>
      </c>
      <c r="C56" s="31" t="s">
        <v>1420</v>
      </c>
      <c r="D56" s="31" t="s">
        <v>2034</v>
      </c>
      <c r="E56" s="31" t="s">
        <v>1421</v>
      </c>
      <c r="F56" s="31" t="s">
        <v>1208</v>
      </c>
      <c r="G56" s="31" t="s">
        <v>1209</v>
      </c>
      <c r="H56" s="31" t="s">
        <v>988</v>
      </c>
      <c r="I56" s="31" t="s">
        <v>1210</v>
      </c>
      <c r="J56" s="129"/>
      <c r="K56" s="137"/>
      <c r="L56" s="30"/>
    </row>
    <row r="57" spans="1:22" x14ac:dyDescent="0.15">
      <c r="A57" s="34" t="s">
        <v>1020</v>
      </c>
      <c r="B57" s="43">
        <v>1080</v>
      </c>
      <c r="C57" s="31" t="s">
        <v>41</v>
      </c>
      <c r="D57" s="32"/>
      <c r="E57" s="32" t="s">
        <v>610</v>
      </c>
      <c r="F57" s="32"/>
      <c r="G57" s="32"/>
      <c r="H57" s="32"/>
      <c r="I57" s="32" t="s">
        <v>41</v>
      </c>
      <c r="J57" s="131"/>
      <c r="K57" s="131"/>
      <c r="L57" s="109" t="s">
        <v>1380</v>
      </c>
    </row>
    <row r="58" spans="1:22" x14ac:dyDescent="0.15">
      <c r="A58" s="34" t="s">
        <v>2202</v>
      </c>
      <c r="B58" s="43">
        <v>946</v>
      </c>
      <c r="C58" s="31" t="s">
        <v>617</v>
      </c>
      <c r="D58" s="32" t="s">
        <v>41</v>
      </c>
      <c r="E58" s="32"/>
      <c r="F58" s="32"/>
      <c r="G58" s="32" t="s">
        <v>41</v>
      </c>
      <c r="H58" s="32"/>
      <c r="I58" s="32"/>
      <c r="J58" s="131"/>
      <c r="K58" s="131"/>
      <c r="L58" s="109" t="s">
        <v>1381</v>
      </c>
    </row>
    <row r="59" spans="1:22" x14ac:dyDescent="0.15">
      <c r="A59" s="34" t="s">
        <v>1796</v>
      </c>
      <c r="B59" s="43">
        <v>925</v>
      </c>
      <c r="C59" s="31"/>
      <c r="D59" s="32" t="s">
        <v>617</v>
      </c>
      <c r="E59" s="31" t="s">
        <v>617</v>
      </c>
      <c r="F59" s="32" t="s">
        <v>41</v>
      </c>
      <c r="G59" s="32" t="s">
        <v>43</v>
      </c>
      <c r="H59" s="32" t="s">
        <v>41</v>
      </c>
      <c r="I59" s="32" t="s">
        <v>617</v>
      </c>
      <c r="J59" s="131"/>
      <c r="K59" s="131"/>
      <c r="L59" s="109" t="s">
        <v>75</v>
      </c>
      <c r="M59" s="2"/>
      <c r="N59" s="2"/>
      <c r="O59" s="2"/>
      <c r="P59" s="2"/>
      <c r="Q59" s="2"/>
      <c r="R59" s="2"/>
      <c r="S59" s="2"/>
    </row>
    <row r="60" spans="1:22" x14ac:dyDescent="0.15">
      <c r="A60" s="127" t="s">
        <v>1434</v>
      </c>
      <c r="B60" s="43">
        <v>1147</v>
      </c>
      <c r="C60" s="31" t="s">
        <v>613</v>
      </c>
      <c r="D60" s="32" t="s">
        <v>613</v>
      </c>
      <c r="E60" s="31" t="s">
        <v>613</v>
      </c>
      <c r="F60" s="32"/>
      <c r="G60" s="32" t="s">
        <v>1268</v>
      </c>
      <c r="H60" s="32" t="s">
        <v>617</v>
      </c>
      <c r="I60" s="32"/>
      <c r="J60" s="131"/>
      <c r="K60" s="131"/>
      <c r="L60" s="109" t="s">
        <v>273</v>
      </c>
      <c r="M60" s="2"/>
      <c r="N60" s="2"/>
      <c r="O60" s="2"/>
      <c r="P60" s="2"/>
      <c r="Q60" s="2"/>
      <c r="R60" s="2"/>
      <c r="S60" s="2"/>
    </row>
    <row r="61" spans="1:22" x14ac:dyDescent="0.15">
      <c r="A61" s="34" t="s">
        <v>886</v>
      </c>
      <c r="B61" s="43">
        <v>1033</v>
      </c>
      <c r="C61" s="31" t="s">
        <v>1475</v>
      </c>
      <c r="D61" s="32"/>
      <c r="E61" s="31" t="s">
        <v>1475</v>
      </c>
      <c r="F61" s="32" t="s">
        <v>838</v>
      </c>
      <c r="G61" s="32" t="s">
        <v>1475</v>
      </c>
      <c r="H61" s="32"/>
      <c r="I61" s="32" t="s">
        <v>1268</v>
      </c>
      <c r="J61" s="131"/>
      <c r="K61" s="131"/>
      <c r="L61" s="33" t="s">
        <v>497</v>
      </c>
      <c r="M61" s="2"/>
      <c r="N61" s="2"/>
      <c r="O61" s="2"/>
      <c r="P61" s="2"/>
      <c r="Q61" s="2"/>
      <c r="R61" s="2"/>
      <c r="S61" s="2"/>
    </row>
    <row r="62" spans="1:22" x14ac:dyDescent="0.15">
      <c r="A62" s="34" t="s">
        <v>1211</v>
      </c>
      <c r="B62" s="43">
        <v>809</v>
      </c>
      <c r="C62" s="89"/>
      <c r="D62" s="32" t="s">
        <v>1269</v>
      </c>
      <c r="E62" s="31"/>
      <c r="F62" s="32" t="s">
        <v>613</v>
      </c>
      <c r="G62" s="32"/>
      <c r="H62" s="32" t="s">
        <v>613</v>
      </c>
      <c r="I62" s="32" t="s">
        <v>838</v>
      </c>
      <c r="J62" s="131"/>
      <c r="K62" s="131"/>
      <c r="L62" s="75" t="s">
        <v>1043</v>
      </c>
    </row>
    <row r="63" spans="1:22" x14ac:dyDescent="0.15">
      <c r="A63" s="65" t="s">
        <v>883</v>
      </c>
      <c r="B63" s="43">
        <v>868</v>
      </c>
      <c r="C63" s="89"/>
      <c r="D63" s="32"/>
      <c r="E63" s="31"/>
      <c r="F63" s="32" t="s">
        <v>617</v>
      </c>
      <c r="G63" s="32"/>
      <c r="H63" s="32" t="s">
        <v>1475</v>
      </c>
      <c r="I63" s="32"/>
      <c r="J63" s="131"/>
      <c r="K63" s="131"/>
      <c r="L63" s="109" t="s">
        <v>622</v>
      </c>
    </row>
    <row r="64" spans="1:22" x14ac:dyDescent="0.15">
      <c r="A64" s="36"/>
      <c r="B64" s="91"/>
      <c r="C64" s="94"/>
      <c r="D64" s="94"/>
      <c r="E64" s="94"/>
      <c r="F64" s="94"/>
      <c r="G64" s="94"/>
      <c r="H64" s="37"/>
      <c r="I64" s="37"/>
      <c r="J64" s="94"/>
      <c r="K64" s="94"/>
      <c r="L64" s="67" t="s">
        <v>1212</v>
      </c>
    </row>
    <row r="65" spans="1:12" ht="16" x14ac:dyDescent="0.2">
      <c r="A65" s="25" t="s">
        <v>557</v>
      </c>
      <c r="B65" s="92"/>
      <c r="C65" s="26" t="s">
        <v>2129</v>
      </c>
      <c r="D65" s="26" t="s">
        <v>920</v>
      </c>
      <c r="E65" s="26" t="s">
        <v>2129</v>
      </c>
      <c r="F65" s="26" t="s">
        <v>1455</v>
      </c>
      <c r="G65" s="26" t="s">
        <v>2131</v>
      </c>
      <c r="H65" s="26" t="s">
        <v>1455</v>
      </c>
      <c r="I65" s="26" t="s">
        <v>1454</v>
      </c>
      <c r="J65" s="26"/>
      <c r="K65" s="71"/>
      <c r="L65" s="59" t="s">
        <v>1428</v>
      </c>
    </row>
    <row r="66" spans="1:12" s="3" customFormat="1" x14ac:dyDescent="0.15">
      <c r="A66" s="34"/>
      <c r="B66" s="88" t="s">
        <v>790</v>
      </c>
      <c r="C66" s="107" t="s">
        <v>567</v>
      </c>
      <c r="D66" s="107" t="s">
        <v>1429</v>
      </c>
      <c r="E66" s="107" t="s">
        <v>1427</v>
      </c>
      <c r="F66" s="107" t="s">
        <v>1461</v>
      </c>
      <c r="G66" s="107" t="s">
        <v>689</v>
      </c>
      <c r="H66" s="107" t="s">
        <v>502</v>
      </c>
      <c r="I66" s="107" t="s">
        <v>481</v>
      </c>
      <c r="J66" s="29"/>
      <c r="K66" s="29"/>
      <c r="L66" s="30" t="s">
        <v>826</v>
      </c>
    </row>
    <row r="67" spans="1:12" x14ac:dyDescent="0.15">
      <c r="A67" s="28"/>
      <c r="B67" s="139">
        <f>SUM(B68:B71)/3</f>
        <v>1078.3333333333333</v>
      </c>
      <c r="C67" s="32" t="s">
        <v>1643</v>
      </c>
      <c r="D67" s="32" t="s">
        <v>1645</v>
      </c>
      <c r="E67" s="32" t="s">
        <v>2035</v>
      </c>
      <c r="F67" s="32" t="s">
        <v>1209</v>
      </c>
      <c r="G67" s="32" t="s">
        <v>2415</v>
      </c>
      <c r="H67" s="32" t="s">
        <v>1646</v>
      </c>
      <c r="I67" s="32" t="s">
        <v>1647</v>
      </c>
      <c r="J67" s="31"/>
      <c r="K67" s="31"/>
      <c r="L67" s="64"/>
    </row>
    <row r="68" spans="1:12" x14ac:dyDescent="0.15">
      <c r="A68" s="34" t="s">
        <v>883</v>
      </c>
      <c r="B68" s="43">
        <v>868</v>
      </c>
      <c r="C68" s="31" t="s">
        <v>41</v>
      </c>
      <c r="D68" s="31" t="s">
        <v>610</v>
      </c>
      <c r="E68" s="31" t="s">
        <v>610</v>
      </c>
      <c r="F68" s="31" t="s">
        <v>41</v>
      </c>
      <c r="G68" s="31" t="s">
        <v>41</v>
      </c>
      <c r="H68" s="31" t="s">
        <v>41</v>
      </c>
      <c r="I68" s="31" t="s">
        <v>1481</v>
      </c>
      <c r="J68" s="31"/>
      <c r="K68" s="31"/>
      <c r="L68" s="44" t="s">
        <v>1392</v>
      </c>
    </row>
    <row r="69" spans="1:12" x14ac:dyDescent="0.15">
      <c r="A69" s="34" t="s">
        <v>885</v>
      </c>
      <c r="B69" s="43">
        <v>1105</v>
      </c>
      <c r="C69" s="31" t="s">
        <v>617</v>
      </c>
      <c r="D69" s="31" t="s">
        <v>43</v>
      </c>
      <c r="E69" s="31" t="s">
        <v>617</v>
      </c>
      <c r="F69" s="31" t="s">
        <v>617</v>
      </c>
      <c r="G69" s="31" t="s">
        <v>617</v>
      </c>
      <c r="H69" s="31"/>
      <c r="I69" s="31" t="s">
        <v>617</v>
      </c>
      <c r="J69" s="31"/>
      <c r="K69" s="31"/>
      <c r="L69" s="61" t="s">
        <v>75</v>
      </c>
    </row>
    <row r="70" spans="1:12" x14ac:dyDescent="0.15">
      <c r="A70" s="34" t="s">
        <v>887</v>
      </c>
      <c r="B70" s="43"/>
      <c r="C70" s="31" t="s">
        <v>1268</v>
      </c>
      <c r="D70" s="31" t="s">
        <v>613</v>
      </c>
      <c r="E70" s="31"/>
      <c r="F70" s="31"/>
      <c r="G70" s="31"/>
      <c r="H70" s="31" t="s">
        <v>617</v>
      </c>
      <c r="I70" s="31"/>
      <c r="J70" s="31"/>
      <c r="K70" s="31"/>
      <c r="L70" s="61" t="s">
        <v>1380</v>
      </c>
    </row>
    <row r="71" spans="1:12" x14ac:dyDescent="0.15">
      <c r="A71" s="34" t="s">
        <v>2212</v>
      </c>
      <c r="B71" s="43">
        <v>1262</v>
      </c>
      <c r="C71" s="31" t="s">
        <v>1475</v>
      </c>
      <c r="D71" s="31" t="s">
        <v>1475</v>
      </c>
      <c r="E71" s="31"/>
      <c r="F71" s="31" t="s">
        <v>613</v>
      </c>
      <c r="G71" s="31" t="s">
        <v>613</v>
      </c>
      <c r="H71" s="31"/>
      <c r="I71" s="31" t="s">
        <v>1268</v>
      </c>
      <c r="J71" s="31"/>
      <c r="K71" s="31"/>
      <c r="L71" s="61" t="s">
        <v>72</v>
      </c>
    </row>
    <row r="72" spans="1:12" x14ac:dyDescent="0.15">
      <c r="A72" s="34" t="s">
        <v>1648</v>
      </c>
      <c r="B72" s="43"/>
      <c r="C72" s="31"/>
      <c r="D72" s="31"/>
      <c r="E72" s="31" t="s">
        <v>613</v>
      </c>
      <c r="F72" s="31"/>
      <c r="G72" s="31"/>
      <c r="H72" s="31"/>
      <c r="I72" s="31"/>
      <c r="J72" s="31"/>
      <c r="K72" s="31"/>
      <c r="L72" s="61" t="s">
        <v>24</v>
      </c>
    </row>
    <row r="73" spans="1:12" x14ac:dyDescent="0.15">
      <c r="A73" s="34" t="s">
        <v>1863</v>
      </c>
      <c r="B73" s="43"/>
      <c r="C73" s="31"/>
      <c r="D73" s="31"/>
      <c r="E73" s="31" t="s">
        <v>1475</v>
      </c>
      <c r="F73" s="31" t="s">
        <v>1475</v>
      </c>
      <c r="G73" s="31" t="s">
        <v>838</v>
      </c>
      <c r="H73" s="31" t="s">
        <v>1475</v>
      </c>
      <c r="I73" s="31"/>
      <c r="J73" s="31"/>
      <c r="K73" s="31"/>
      <c r="L73" s="33" t="s">
        <v>15</v>
      </c>
    </row>
    <row r="74" spans="1:12" x14ac:dyDescent="0.15">
      <c r="A74" s="34" t="s">
        <v>1864</v>
      </c>
      <c r="B74" s="43"/>
      <c r="C74" s="31"/>
      <c r="D74" s="31"/>
      <c r="E74" s="31"/>
      <c r="F74" s="31"/>
      <c r="G74" s="31"/>
      <c r="H74" s="31" t="s">
        <v>613</v>
      </c>
      <c r="I74" s="31"/>
      <c r="J74" s="31"/>
      <c r="K74" s="31"/>
      <c r="L74" s="61" t="s">
        <v>24</v>
      </c>
    </row>
    <row r="75" spans="1:12" x14ac:dyDescent="0.15">
      <c r="A75" s="65" t="s">
        <v>1865</v>
      </c>
      <c r="B75" s="89"/>
      <c r="C75" s="31"/>
      <c r="D75" s="31"/>
      <c r="E75" s="31"/>
      <c r="F75" s="31"/>
      <c r="G75" s="31"/>
      <c r="H75" s="31"/>
      <c r="I75" s="31" t="s">
        <v>838</v>
      </c>
      <c r="J75" s="31"/>
      <c r="K75" s="31"/>
      <c r="L75" s="61" t="s">
        <v>24</v>
      </c>
    </row>
    <row r="76" spans="1:12" x14ac:dyDescent="0.15">
      <c r="A76" s="36"/>
      <c r="B76" s="94"/>
      <c r="C76" s="37"/>
      <c r="D76" s="37"/>
      <c r="E76" s="37"/>
      <c r="F76" s="37"/>
      <c r="G76" s="37"/>
      <c r="H76" s="37"/>
      <c r="I76" s="37"/>
      <c r="J76" s="37"/>
      <c r="K76" s="37"/>
      <c r="L76" s="140" t="s">
        <v>1866</v>
      </c>
    </row>
    <row r="77" spans="1:12" x14ac:dyDescent="0.15"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15"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15">
      <c r="C79" s="2"/>
      <c r="D79" s="2"/>
      <c r="E79" s="2"/>
      <c r="F79" s="2"/>
      <c r="G79" s="2"/>
      <c r="H79" s="2"/>
      <c r="I79" s="2"/>
      <c r="J79" s="2"/>
      <c r="K79" s="2"/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1998-1999</oddHeader>
  </headerFooter>
  <rowBreaks count="1" manualBreakCount="1">
    <brk id="53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88"/>
  <sheetViews>
    <sheetView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J48" sqref="J48"/>
    </sheetView>
  </sheetViews>
  <sheetFormatPr baseColWidth="10" defaultColWidth="8.83203125" defaultRowHeight="13" x14ac:dyDescent="0.15"/>
  <cols>
    <col min="1" max="1" width="21.33203125" customWidth="1"/>
    <col min="2" max="2" width="6.5" customWidth="1"/>
    <col min="3" max="3" width="14.83203125" customWidth="1"/>
    <col min="4" max="4" width="17.83203125" customWidth="1"/>
    <col min="5" max="5" width="15.83203125" customWidth="1"/>
    <col min="6" max="6" width="17.1640625" customWidth="1"/>
    <col min="7" max="7" width="17.5" customWidth="1"/>
    <col min="8" max="8" width="16" customWidth="1"/>
    <col min="9" max="9" width="17" customWidth="1"/>
    <col min="10" max="10" width="11.6640625" customWidth="1"/>
    <col min="11" max="11" width="19.5" customWidth="1"/>
    <col min="12" max="12" width="8.1640625" customWidth="1"/>
  </cols>
  <sheetData>
    <row r="1" spans="1:15" ht="16" x14ac:dyDescent="0.2">
      <c r="A1" s="141" t="s">
        <v>889</v>
      </c>
      <c r="B1" s="87"/>
      <c r="C1" s="26" t="s">
        <v>1784</v>
      </c>
      <c r="D1" s="26" t="s">
        <v>1784</v>
      </c>
      <c r="E1" s="26" t="s">
        <v>1500</v>
      </c>
      <c r="F1" s="26" t="s">
        <v>256</v>
      </c>
      <c r="G1" s="26" t="s">
        <v>769</v>
      </c>
      <c r="H1" s="26" t="s">
        <v>1499</v>
      </c>
      <c r="I1" s="26" t="s">
        <v>257</v>
      </c>
      <c r="J1" s="26" t="s">
        <v>1501</v>
      </c>
      <c r="K1" s="26" t="s">
        <v>256</v>
      </c>
      <c r="L1" s="142" t="s">
        <v>890</v>
      </c>
      <c r="M1" s="2"/>
      <c r="N1" s="2"/>
      <c r="O1" s="2"/>
    </row>
    <row r="2" spans="1:15" s="3" customFormat="1" x14ac:dyDescent="0.15">
      <c r="B2" s="4" t="s">
        <v>790</v>
      </c>
      <c r="C2" s="4" t="s">
        <v>944</v>
      </c>
      <c r="D2" s="4" t="s">
        <v>1649</v>
      </c>
      <c r="E2" s="4" t="s">
        <v>406</v>
      </c>
      <c r="F2" s="4" t="s">
        <v>343</v>
      </c>
      <c r="G2" s="4" t="s">
        <v>2023</v>
      </c>
      <c r="H2" s="4" t="s">
        <v>2421</v>
      </c>
      <c r="I2" s="4" t="s">
        <v>312</v>
      </c>
      <c r="J2" s="4" t="s">
        <v>1247</v>
      </c>
      <c r="K2" s="4" t="s">
        <v>1650</v>
      </c>
      <c r="L2" s="143" t="s">
        <v>826</v>
      </c>
    </row>
    <row r="3" spans="1:15" x14ac:dyDescent="0.15">
      <c r="B3" s="55">
        <f>SUM(B4:B11)/8</f>
        <v>1882.75</v>
      </c>
      <c r="C3" s="2" t="s">
        <v>1651</v>
      </c>
      <c r="D3" s="2" t="s">
        <v>1440</v>
      </c>
      <c r="E3" s="2" t="s">
        <v>1441</v>
      </c>
      <c r="F3" s="2" t="s">
        <v>1658</v>
      </c>
      <c r="G3" s="2" t="s">
        <v>1659</v>
      </c>
      <c r="H3" s="2" t="s">
        <v>1660</v>
      </c>
      <c r="I3" s="2" t="s">
        <v>1444</v>
      </c>
      <c r="J3" s="2" t="s">
        <v>1445</v>
      </c>
      <c r="K3" s="2" t="s">
        <v>1230</v>
      </c>
      <c r="L3" s="143"/>
    </row>
    <row r="4" spans="1:15" x14ac:dyDescent="0.15">
      <c r="A4" s="3" t="s">
        <v>1217</v>
      </c>
      <c r="B4" s="15">
        <v>2050</v>
      </c>
      <c r="C4" s="2" t="s">
        <v>1481</v>
      </c>
      <c r="D4" s="2"/>
      <c r="E4" s="2" t="s">
        <v>610</v>
      </c>
      <c r="F4" s="2" t="s">
        <v>610</v>
      </c>
      <c r="G4" s="2" t="s">
        <v>41</v>
      </c>
      <c r="H4" s="2" t="s">
        <v>610</v>
      </c>
      <c r="I4" s="2" t="s">
        <v>1481</v>
      </c>
      <c r="J4" s="2" t="s">
        <v>610</v>
      </c>
      <c r="K4" s="2" t="s">
        <v>1481</v>
      </c>
      <c r="L4" s="144" t="s">
        <v>1140</v>
      </c>
    </row>
    <row r="5" spans="1:15" x14ac:dyDescent="0.15">
      <c r="A5" s="3" t="s">
        <v>1811</v>
      </c>
      <c r="B5" s="15">
        <v>2020</v>
      </c>
      <c r="C5" s="2" t="s">
        <v>43</v>
      </c>
      <c r="D5" s="2" t="s">
        <v>1662</v>
      </c>
      <c r="E5" s="2" t="s">
        <v>617</v>
      </c>
      <c r="F5" s="2"/>
      <c r="G5" s="2" t="s">
        <v>43</v>
      </c>
      <c r="H5" s="2" t="s">
        <v>617</v>
      </c>
      <c r="I5" s="2" t="s">
        <v>43</v>
      </c>
      <c r="J5" s="2" t="s">
        <v>617</v>
      </c>
      <c r="K5" s="2" t="s">
        <v>43</v>
      </c>
      <c r="L5" s="145" t="s">
        <v>1035</v>
      </c>
    </row>
    <row r="6" spans="1:15" x14ac:dyDescent="0.15">
      <c r="A6" s="3" t="s">
        <v>68</v>
      </c>
      <c r="B6" s="15">
        <v>1951</v>
      </c>
      <c r="C6" s="2" t="s">
        <v>1268</v>
      </c>
      <c r="D6" s="2" t="s">
        <v>1268</v>
      </c>
      <c r="E6" s="2" t="s">
        <v>613</v>
      </c>
      <c r="F6" s="2" t="s">
        <v>841</v>
      </c>
      <c r="G6" s="2" t="s">
        <v>841</v>
      </c>
      <c r="H6" s="2" t="s">
        <v>1268</v>
      </c>
      <c r="I6" s="2" t="s">
        <v>841</v>
      </c>
      <c r="J6" s="2" t="s">
        <v>1268</v>
      </c>
      <c r="K6" s="18" t="s">
        <v>1585</v>
      </c>
      <c r="L6" s="144" t="s">
        <v>1140</v>
      </c>
    </row>
    <row r="7" spans="1:15" x14ac:dyDescent="0.15">
      <c r="A7" s="146" t="s">
        <v>2600</v>
      </c>
      <c r="B7" s="15">
        <v>1939</v>
      </c>
      <c r="C7" s="2"/>
      <c r="D7" s="2" t="s">
        <v>734</v>
      </c>
      <c r="E7" s="2"/>
      <c r="F7" s="2" t="s">
        <v>617</v>
      </c>
      <c r="G7" s="2" t="s">
        <v>1475</v>
      </c>
      <c r="H7" s="18" t="s">
        <v>88</v>
      </c>
      <c r="I7" s="15" t="s">
        <v>838</v>
      </c>
      <c r="J7" s="2"/>
      <c r="K7" s="2" t="s">
        <v>838</v>
      </c>
      <c r="L7" s="145" t="s">
        <v>71</v>
      </c>
    </row>
    <row r="8" spans="1:15" x14ac:dyDescent="0.15">
      <c r="A8" s="3" t="s">
        <v>1492</v>
      </c>
      <c r="B8" s="15">
        <v>1826</v>
      </c>
      <c r="C8" s="2" t="s">
        <v>1262</v>
      </c>
      <c r="D8" s="2" t="s">
        <v>1269</v>
      </c>
      <c r="E8" s="2" t="s">
        <v>735</v>
      </c>
      <c r="F8" s="2" t="s">
        <v>735</v>
      </c>
      <c r="G8" s="15" t="s">
        <v>1259</v>
      </c>
      <c r="H8" s="2" t="s">
        <v>729</v>
      </c>
      <c r="I8" s="2" t="s">
        <v>1259</v>
      </c>
      <c r="J8" s="2" t="s">
        <v>1262</v>
      </c>
      <c r="K8" s="2" t="s">
        <v>1054</v>
      </c>
      <c r="L8" s="147" t="s">
        <v>712</v>
      </c>
    </row>
    <row r="9" spans="1:15" x14ac:dyDescent="0.15">
      <c r="A9" s="3" t="s">
        <v>1188</v>
      </c>
      <c r="B9" s="15">
        <v>1798</v>
      </c>
      <c r="C9" s="2" t="s">
        <v>1269</v>
      </c>
      <c r="D9" s="2" t="s">
        <v>1483</v>
      </c>
      <c r="E9" s="2" t="s">
        <v>1483</v>
      </c>
      <c r="F9" s="2" t="s">
        <v>1483</v>
      </c>
      <c r="G9" s="2" t="s">
        <v>1162</v>
      </c>
      <c r="H9" s="2"/>
      <c r="I9" s="2"/>
      <c r="J9" s="2"/>
      <c r="K9" s="2"/>
      <c r="L9" s="147" t="s">
        <v>1587</v>
      </c>
    </row>
    <row r="10" spans="1:15" x14ac:dyDescent="0.15">
      <c r="A10" s="3" t="s">
        <v>347</v>
      </c>
      <c r="B10" s="15">
        <v>1759</v>
      </c>
      <c r="C10" s="2"/>
      <c r="D10" s="2" t="s">
        <v>1259</v>
      </c>
      <c r="E10" s="2" t="s">
        <v>1475</v>
      </c>
      <c r="F10" s="2" t="s">
        <v>838</v>
      </c>
      <c r="G10" s="2" t="s">
        <v>1262</v>
      </c>
      <c r="H10" s="2" t="s">
        <v>1054</v>
      </c>
      <c r="I10" s="2" t="s">
        <v>1262</v>
      </c>
      <c r="J10" s="2" t="s">
        <v>838</v>
      </c>
      <c r="K10" s="2" t="s">
        <v>729</v>
      </c>
      <c r="L10" s="147" t="s">
        <v>391</v>
      </c>
    </row>
    <row r="11" spans="1:15" x14ac:dyDescent="0.15">
      <c r="A11" s="3" t="s">
        <v>1079</v>
      </c>
      <c r="B11" s="15">
        <v>1719</v>
      </c>
      <c r="C11" s="2" t="s">
        <v>735</v>
      </c>
      <c r="D11" s="2" t="s">
        <v>1261</v>
      </c>
      <c r="E11" s="2" t="s">
        <v>1054</v>
      </c>
      <c r="F11" s="2" t="s">
        <v>1162</v>
      </c>
      <c r="G11" s="2" t="s">
        <v>1051</v>
      </c>
      <c r="H11" s="2" t="s">
        <v>1051</v>
      </c>
      <c r="I11" s="2" t="s">
        <v>1054</v>
      </c>
      <c r="J11" s="2" t="s">
        <v>735</v>
      </c>
      <c r="K11" s="2" t="s">
        <v>1051</v>
      </c>
      <c r="L11" s="147" t="s">
        <v>712</v>
      </c>
    </row>
    <row r="12" spans="1:15" x14ac:dyDescent="0.15">
      <c r="A12" t="s">
        <v>106</v>
      </c>
      <c r="B12" s="2">
        <v>1632</v>
      </c>
      <c r="C12" s="2" t="s">
        <v>1261</v>
      </c>
      <c r="D12" s="2" t="s">
        <v>301</v>
      </c>
      <c r="E12" s="2" t="s">
        <v>301</v>
      </c>
      <c r="F12" s="2"/>
      <c r="G12" s="2"/>
      <c r="H12" s="2"/>
      <c r="I12" s="2"/>
      <c r="J12" s="2" t="s">
        <v>1159</v>
      </c>
      <c r="K12" s="2"/>
      <c r="L12" s="147" t="s">
        <v>1484</v>
      </c>
    </row>
    <row r="13" spans="1:15" x14ac:dyDescent="0.15">
      <c r="A13" t="s">
        <v>609</v>
      </c>
      <c r="B13" s="2">
        <v>1609</v>
      </c>
      <c r="C13" s="2" t="s">
        <v>301</v>
      </c>
      <c r="D13" s="2"/>
      <c r="E13" s="2"/>
      <c r="F13" s="2"/>
      <c r="G13" s="2"/>
      <c r="H13" s="2"/>
      <c r="I13" s="2"/>
      <c r="J13" s="2"/>
      <c r="K13" s="2"/>
      <c r="L13" s="147" t="s">
        <v>24</v>
      </c>
    </row>
    <row r="14" spans="1:15" x14ac:dyDescent="0.15">
      <c r="A14" t="s">
        <v>624</v>
      </c>
      <c r="B14" s="2">
        <v>1658</v>
      </c>
      <c r="C14" s="2"/>
      <c r="D14" s="2"/>
      <c r="E14" s="2"/>
      <c r="F14" s="2" t="s">
        <v>1159</v>
      </c>
      <c r="G14" s="2"/>
      <c r="H14" s="2"/>
      <c r="I14" s="2"/>
      <c r="J14" s="2"/>
      <c r="K14" s="2"/>
      <c r="L14" s="145" t="s">
        <v>1038</v>
      </c>
    </row>
    <row r="15" spans="1:15" x14ac:dyDescent="0.15">
      <c r="A15" t="s">
        <v>1663</v>
      </c>
      <c r="B15" s="148" t="s">
        <v>1664</v>
      </c>
      <c r="C15" s="2"/>
      <c r="D15" s="2"/>
      <c r="E15" s="2"/>
      <c r="F15" s="2"/>
      <c r="G15" s="2"/>
      <c r="H15" s="2" t="s">
        <v>1262</v>
      </c>
      <c r="I15" s="2"/>
      <c r="J15" s="2"/>
      <c r="K15" s="2" t="s">
        <v>840</v>
      </c>
      <c r="L15" s="145" t="s">
        <v>622</v>
      </c>
    </row>
    <row r="16" spans="1:15" x14ac:dyDescent="0.15">
      <c r="A16" t="s">
        <v>995</v>
      </c>
      <c r="B16" s="2">
        <v>1610</v>
      </c>
      <c r="C16" s="2"/>
      <c r="D16" s="2"/>
      <c r="E16" s="2"/>
      <c r="F16" s="2"/>
      <c r="G16" s="2"/>
      <c r="H16" s="2"/>
      <c r="I16" s="2" t="s">
        <v>1051</v>
      </c>
      <c r="J16" s="2" t="s">
        <v>1162</v>
      </c>
      <c r="K16" s="2"/>
      <c r="L16" s="147" t="s">
        <v>1045</v>
      </c>
    </row>
    <row r="17" spans="1:12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149" t="s">
        <v>1665</v>
      </c>
    </row>
    <row r="18" spans="1:12" ht="16" x14ac:dyDescent="0.2">
      <c r="A18" s="87" t="s">
        <v>346</v>
      </c>
      <c r="B18" s="122"/>
      <c r="C18" s="26" t="s">
        <v>1286</v>
      </c>
      <c r="D18" s="26" t="s">
        <v>256</v>
      </c>
      <c r="E18" s="46" t="s">
        <v>1666</v>
      </c>
      <c r="F18" s="26" t="s">
        <v>1500</v>
      </c>
      <c r="G18" s="26" t="s">
        <v>1566</v>
      </c>
      <c r="H18" s="105" t="s">
        <v>769</v>
      </c>
      <c r="I18" s="26" t="s">
        <v>1498</v>
      </c>
      <c r="J18" s="26" t="s">
        <v>1499</v>
      </c>
      <c r="K18" s="26" t="s">
        <v>1784</v>
      </c>
      <c r="L18" s="142" t="s">
        <v>2097</v>
      </c>
    </row>
    <row r="19" spans="1:12" s="3" customFormat="1" x14ac:dyDescent="0.15">
      <c r="B19" s="4" t="s">
        <v>790</v>
      </c>
      <c r="C19" s="4" t="s">
        <v>971</v>
      </c>
      <c r="D19" s="4" t="s">
        <v>2301</v>
      </c>
      <c r="E19" s="4" t="s">
        <v>1547</v>
      </c>
      <c r="F19" s="4" t="s">
        <v>1182</v>
      </c>
      <c r="G19" s="4" t="s">
        <v>112</v>
      </c>
      <c r="H19" s="4" t="s">
        <v>972</v>
      </c>
      <c r="I19" s="4" t="s">
        <v>260</v>
      </c>
      <c r="J19" s="4" t="s">
        <v>723</v>
      </c>
      <c r="K19" s="4" t="s">
        <v>114</v>
      </c>
      <c r="L19" s="143" t="s">
        <v>826</v>
      </c>
    </row>
    <row r="20" spans="1:12" x14ac:dyDescent="0.15">
      <c r="B20" s="55">
        <f>SUM(B21:B27)/8</f>
        <v>1435.25</v>
      </c>
      <c r="C20" s="2" t="s">
        <v>2302</v>
      </c>
      <c r="D20" s="2" t="s">
        <v>2489</v>
      </c>
      <c r="E20" s="2" t="s">
        <v>2303</v>
      </c>
      <c r="F20" s="2" t="s">
        <v>2304</v>
      </c>
      <c r="G20" s="2" t="s">
        <v>2305</v>
      </c>
      <c r="H20" s="2" t="s">
        <v>2306</v>
      </c>
      <c r="I20" s="2" t="s">
        <v>2103</v>
      </c>
      <c r="J20" s="2" t="s">
        <v>2490</v>
      </c>
      <c r="K20" s="5" t="s">
        <v>2307</v>
      </c>
      <c r="L20" s="143"/>
    </row>
    <row r="21" spans="1:12" x14ac:dyDescent="0.15">
      <c r="A21" s="3" t="s">
        <v>967</v>
      </c>
      <c r="B21" s="15">
        <v>1780</v>
      </c>
      <c r="C21" s="2" t="s">
        <v>41</v>
      </c>
      <c r="D21" s="2" t="s">
        <v>41</v>
      </c>
      <c r="E21" s="18" t="s">
        <v>2308</v>
      </c>
      <c r="F21" s="2" t="s">
        <v>610</v>
      </c>
      <c r="G21" s="2" t="s">
        <v>41</v>
      </c>
      <c r="H21" s="2" t="s">
        <v>610</v>
      </c>
      <c r="I21" s="2" t="s">
        <v>610</v>
      </c>
      <c r="J21" s="2" t="s">
        <v>617</v>
      </c>
      <c r="K21" s="2" t="s">
        <v>610</v>
      </c>
      <c r="L21" s="147" t="s">
        <v>391</v>
      </c>
    </row>
    <row r="22" spans="1:12" x14ac:dyDescent="0.15">
      <c r="A22" s="3" t="s">
        <v>624</v>
      </c>
      <c r="B22" s="15">
        <v>1658</v>
      </c>
      <c r="C22" s="2" t="s">
        <v>840</v>
      </c>
      <c r="D22" s="2" t="s">
        <v>613</v>
      </c>
      <c r="E22" s="2" t="s">
        <v>1483</v>
      </c>
      <c r="F22" s="2" t="s">
        <v>1475</v>
      </c>
      <c r="G22" s="2" t="s">
        <v>1483</v>
      </c>
      <c r="H22" s="2" t="s">
        <v>1262</v>
      </c>
      <c r="I22" s="2" t="s">
        <v>841</v>
      </c>
      <c r="J22" s="2" t="s">
        <v>838</v>
      </c>
      <c r="K22" s="18" t="s">
        <v>89</v>
      </c>
      <c r="L22" s="145" t="s">
        <v>501</v>
      </c>
    </row>
    <row r="23" spans="1:12" x14ac:dyDescent="0.15">
      <c r="A23" s="3" t="s">
        <v>106</v>
      </c>
      <c r="B23" s="15">
        <v>1632</v>
      </c>
      <c r="C23" s="2" t="s">
        <v>617</v>
      </c>
      <c r="D23" s="2"/>
      <c r="E23" s="18" t="s">
        <v>2309</v>
      </c>
      <c r="F23" s="2" t="s">
        <v>617</v>
      </c>
      <c r="G23" s="2" t="s">
        <v>617</v>
      </c>
      <c r="H23" s="2"/>
      <c r="I23" s="2"/>
      <c r="J23" s="2"/>
      <c r="K23" s="2"/>
      <c r="L23" s="147" t="s">
        <v>1381</v>
      </c>
    </row>
    <row r="24" spans="1:12" x14ac:dyDescent="0.15">
      <c r="A24" s="3" t="s">
        <v>1335</v>
      </c>
      <c r="B24" s="15">
        <v>1630</v>
      </c>
      <c r="C24" s="2"/>
      <c r="D24" s="2"/>
      <c r="E24" s="2"/>
      <c r="F24" s="2"/>
      <c r="G24" s="2"/>
      <c r="H24" s="15" t="s">
        <v>43</v>
      </c>
      <c r="I24" s="2"/>
      <c r="J24" s="2" t="s">
        <v>1481</v>
      </c>
      <c r="K24" s="2" t="s">
        <v>734</v>
      </c>
      <c r="L24" s="147" t="s">
        <v>1701</v>
      </c>
    </row>
    <row r="25" spans="1:12" x14ac:dyDescent="0.15">
      <c r="A25" s="3" t="s">
        <v>995</v>
      </c>
      <c r="B25" s="15">
        <v>1610</v>
      </c>
      <c r="C25" s="2" t="s">
        <v>1268</v>
      </c>
      <c r="D25" s="2" t="s">
        <v>734</v>
      </c>
      <c r="E25" s="2" t="s">
        <v>1268</v>
      </c>
      <c r="F25" s="2"/>
      <c r="G25" s="2" t="s">
        <v>613</v>
      </c>
      <c r="H25" s="2" t="s">
        <v>1268</v>
      </c>
      <c r="I25" s="2"/>
      <c r="J25" s="2" t="s">
        <v>1268</v>
      </c>
      <c r="K25" s="2" t="s">
        <v>1268</v>
      </c>
      <c r="L25" s="144" t="s">
        <v>1813</v>
      </c>
    </row>
    <row r="26" spans="1:12" x14ac:dyDescent="0.15">
      <c r="A26" s="3" t="s">
        <v>609</v>
      </c>
      <c r="B26" s="15">
        <v>1609</v>
      </c>
      <c r="C26" s="2" t="s">
        <v>838</v>
      </c>
      <c r="D26" s="2"/>
      <c r="E26" s="2" t="s">
        <v>1475</v>
      </c>
      <c r="F26" s="2" t="s">
        <v>613</v>
      </c>
      <c r="G26" s="2" t="s">
        <v>1269</v>
      </c>
      <c r="H26" s="2" t="s">
        <v>1475</v>
      </c>
      <c r="I26" s="2" t="s">
        <v>617</v>
      </c>
      <c r="J26" s="2"/>
      <c r="K26" s="2" t="s">
        <v>838</v>
      </c>
      <c r="L26" s="145" t="s">
        <v>1392</v>
      </c>
    </row>
    <row r="27" spans="1:12" x14ac:dyDescent="0.15">
      <c r="A27" s="3" t="s">
        <v>1263</v>
      </c>
      <c r="B27" s="15">
        <v>1563</v>
      </c>
      <c r="C27" s="2" t="s">
        <v>735</v>
      </c>
      <c r="D27" s="2" t="s">
        <v>1475</v>
      </c>
      <c r="E27" s="2" t="s">
        <v>1259</v>
      </c>
      <c r="F27" s="2" t="s">
        <v>840</v>
      </c>
      <c r="G27" s="2" t="s">
        <v>729</v>
      </c>
      <c r="H27" s="2"/>
      <c r="I27" s="2" t="s">
        <v>838</v>
      </c>
      <c r="J27" s="2" t="s">
        <v>1262</v>
      </c>
      <c r="K27" s="2" t="s">
        <v>1259</v>
      </c>
      <c r="L27" s="147" t="s">
        <v>247</v>
      </c>
    </row>
    <row r="28" spans="1:12" x14ac:dyDescent="0.15">
      <c r="A28" s="150" t="s">
        <v>1014</v>
      </c>
      <c r="B28" s="2">
        <v>1538</v>
      </c>
      <c r="C28" s="2"/>
      <c r="D28" s="2" t="s">
        <v>1483</v>
      </c>
      <c r="E28" s="2" t="s">
        <v>1261</v>
      </c>
      <c r="F28" s="15" t="s">
        <v>729</v>
      </c>
      <c r="G28" s="2"/>
      <c r="H28" s="2"/>
      <c r="I28" s="2"/>
      <c r="J28" s="2" t="s">
        <v>1259</v>
      </c>
      <c r="K28" s="2" t="s">
        <v>1261</v>
      </c>
      <c r="L28" s="147" t="s">
        <v>543</v>
      </c>
    </row>
    <row r="29" spans="1:12" x14ac:dyDescent="0.15">
      <c r="A29" t="s">
        <v>198</v>
      </c>
      <c r="B29" s="2">
        <v>1507</v>
      </c>
      <c r="C29" s="2" t="s">
        <v>1162</v>
      </c>
      <c r="D29" s="2" t="s">
        <v>735</v>
      </c>
      <c r="E29" s="2"/>
      <c r="F29" s="2"/>
      <c r="G29" s="2"/>
      <c r="H29" s="2"/>
      <c r="I29" s="2" t="s">
        <v>840</v>
      </c>
      <c r="J29" s="2"/>
      <c r="K29" s="2"/>
      <c r="L29" s="147" t="s">
        <v>1380</v>
      </c>
    </row>
    <row r="30" spans="1:12" x14ac:dyDescent="0.15">
      <c r="A30" t="s">
        <v>990</v>
      </c>
      <c r="B30" s="2">
        <v>1488</v>
      </c>
      <c r="C30" s="2" t="s">
        <v>301</v>
      </c>
      <c r="D30" s="2" t="s">
        <v>1261</v>
      </c>
      <c r="E30" s="2" t="s">
        <v>1051</v>
      </c>
      <c r="F30" s="2"/>
      <c r="G30" s="2"/>
      <c r="H30" s="2"/>
      <c r="I30" s="2"/>
      <c r="J30" s="2"/>
      <c r="K30" s="2" t="s">
        <v>301</v>
      </c>
      <c r="L30" s="147" t="s">
        <v>178</v>
      </c>
    </row>
    <row r="31" spans="1:12" x14ac:dyDescent="0.15">
      <c r="A31" t="s">
        <v>1449</v>
      </c>
      <c r="B31" s="2">
        <v>1438</v>
      </c>
      <c r="C31" s="2"/>
      <c r="D31" s="2" t="s">
        <v>301</v>
      </c>
      <c r="E31" s="2"/>
      <c r="F31" s="2" t="s">
        <v>301</v>
      </c>
      <c r="G31" s="2"/>
      <c r="H31" s="2" t="s">
        <v>1054</v>
      </c>
      <c r="I31" s="2"/>
      <c r="J31" s="2"/>
      <c r="K31" s="2"/>
      <c r="L31" s="147" t="s">
        <v>1381</v>
      </c>
    </row>
    <row r="32" spans="1:12" x14ac:dyDescent="0.15">
      <c r="A32" t="s">
        <v>816</v>
      </c>
      <c r="B32" s="2">
        <v>1459</v>
      </c>
      <c r="C32" s="2"/>
      <c r="D32" s="2"/>
      <c r="E32" s="2"/>
      <c r="F32" s="2" t="s">
        <v>1261</v>
      </c>
      <c r="G32" s="2" t="s">
        <v>1054</v>
      </c>
      <c r="H32" s="2" t="s">
        <v>1259</v>
      </c>
      <c r="I32" s="2"/>
      <c r="J32" s="2"/>
      <c r="K32" s="2"/>
      <c r="L32" s="147" t="s">
        <v>1701</v>
      </c>
    </row>
    <row r="33" spans="1:12" x14ac:dyDescent="0.15">
      <c r="A33" t="s">
        <v>784</v>
      </c>
      <c r="B33" s="2">
        <v>1459</v>
      </c>
      <c r="C33" s="2"/>
      <c r="D33" s="2"/>
      <c r="E33" s="2"/>
      <c r="F33" s="2"/>
      <c r="G33" s="2" t="s">
        <v>301</v>
      </c>
      <c r="H33" s="2"/>
      <c r="I33" s="2" t="s">
        <v>729</v>
      </c>
      <c r="J33" s="2" t="s">
        <v>1162</v>
      </c>
      <c r="K33" s="2"/>
      <c r="L33" s="147" t="s">
        <v>1379</v>
      </c>
    </row>
    <row r="34" spans="1:12" x14ac:dyDescent="0.15">
      <c r="A34" t="s">
        <v>1271</v>
      </c>
      <c r="B34" s="2">
        <v>1330</v>
      </c>
      <c r="C34" s="2"/>
      <c r="D34" s="2"/>
      <c r="E34" s="2"/>
      <c r="F34" s="2"/>
      <c r="G34" s="2"/>
      <c r="H34" s="2" t="s">
        <v>301</v>
      </c>
      <c r="I34" s="2" t="s">
        <v>301</v>
      </c>
      <c r="J34" s="2"/>
      <c r="K34" s="2"/>
      <c r="L34" s="147" t="s">
        <v>1274</v>
      </c>
    </row>
    <row r="35" spans="1:12" x14ac:dyDescent="0.15">
      <c r="A35" s="151" t="s">
        <v>1783</v>
      </c>
      <c r="B35" s="2">
        <v>1367</v>
      </c>
      <c r="C35" s="2"/>
      <c r="D35" s="2"/>
      <c r="E35" s="2"/>
      <c r="F35" s="2"/>
      <c r="G35" s="2"/>
      <c r="H35" s="2"/>
      <c r="I35" s="2" t="s">
        <v>1261</v>
      </c>
      <c r="J35" s="2" t="s">
        <v>301</v>
      </c>
      <c r="K35" s="2"/>
      <c r="L35" s="145" t="s">
        <v>622</v>
      </c>
    </row>
    <row r="36" spans="1:12" x14ac:dyDescent="0.15">
      <c r="A36" s="151"/>
      <c r="B36" s="2"/>
      <c r="C36" s="2"/>
      <c r="D36" s="2"/>
      <c r="E36" s="2"/>
      <c r="F36" s="2"/>
      <c r="G36" s="2"/>
      <c r="H36" s="2"/>
      <c r="I36" s="2"/>
      <c r="J36" s="2"/>
      <c r="K36" s="2"/>
      <c r="L36" s="149" t="s">
        <v>2310</v>
      </c>
    </row>
    <row r="37" spans="1:12" ht="16" x14ac:dyDescent="0.2">
      <c r="A37" s="141" t="s">
        <v>1397</v>
      </c>
      <c r="B37" s="71"/>
      <c r="C37" s="26" t="s">
        <v>1500</v>
      </c>
      <c r="D37" s="26" t="s">
        <v>257</v>
      </c>
      <c r="E37" s="105" t="s">
        <v>356</v>
      </c>
      <c r="F37" s="26" t="s">
        <v>1500</v>
      </c>
      <c r="G37" s="26" t="s">
        <v>1784</v>
      </c>
      <c r="H37" s="26" t="s">
        <v>1501</v>
      </c>
      <c r="I37" s="105" t="s">
        <v>1498</v>
      </c>
      <c r="J37" s="26"/>
      <c r="K37" s="26"/>
      <c r="L37" s="142" t="s">
        <v>2311</v>
      </c>
    </row>
    <row r="38" spans="1:12" s="3" customFormat="1" x14ac:dyDescent="0.15">
      <c r="B38" s="4" t="s">
        <v>790</v>
      </c>
      <c r="C38" s="4" t="s">
        <v>226</v>
      </c>
      <c r="D38" s="4" t="s">
        <v>1125</v>
      </c>
      <c r="E38" s="4" t="s">
        <v>1251</v>
      </c>
      <c r="F38" s="4" t="s">
        <v>113</v>
      </c>
      <c r="G38" s="4" t="s">
        <v>2110</v>
      </c>
      <c r="H38" s="4" t="s">
        <v>831</v>
      </c>
      <c r="I38" s="4" t="s">
        <v>911</v>
      </c>
      <c r="J38" s="4"/>
      <c r="K38" s="152"/>
      <c r="L38" s="143" t="s">
        <v>826</v>
      </c>
    </row>
    <row r="39" spans="1:12" x14ac:dyDescent="0.15">
      <c r="B39" s="55">
        <f>SUM(B40:B47)/8</f>
        <v>1448.25</v>
      </c>
      <c r="C39" s="2" t="s">
        <v>2111</v>
      </c>
      <c r="D39" s="2" t="s">
        <v>1441</v>
      </c>
      <c r="E39" s="2" t="s">
        <v>2314</v>
      </c>
      <c r="F39" s="2" t="s">
        <v>2315</v>
      </c>
      <c r="G39" s="2" t="s">
        <v>1444</v>
      </c>
      <c r="H39" s="2" t="s">
        <v>1445</v>
      </c>
      <c r="I39" s="5" t="s">
        <v>2316</v>
      </c>
      <c r="J39" s="2"/>
      <c r="K39" s="2"/>
      <c r="L39" s="153"/>
    </row>
    <row r="40" spans="1:12" x14ac:dyDescent="0.15">
      <c r="A40" s="3" t="s">
        <v>1014</v>
      </c>
      <c r="B40" s="15">
        <v>1538</v>
      </c>
      <c r="C40" s="2"/>
      <c r="D40" s="2" t="s">
        <v>610</v>
      </c>
      <c r="E40" s="2" t="s">
        <v>610</v>
      </c>
      <c r="F40" s="2" t="s">
        <v>41</v>
      </c>
      <c r="G40" s="2" t="s">
        <v>610</v>
      </c>
      <c r="H40" s="2" t="s">
        <v>610</v>
      </c>
      <c r="I40" s="2"/>
      <c r="J40" s="2"/>
      <c r="K40" s="2"/>
      <c r="L40" s="145" t="s">
        <v>497</v>
      </c>
    </row>
    <row r="41" spans="1:12" x14ac:dyDescent="0.15">
      <c r="A41" s="3" t="s">
        <v>198</v>
      </c>
      <c r="B41" s="15">
        <v>1507</v>
      </c>
      <c r="C41" s="2" t="s">
        <v>610</v>
      </c>
      <c r="D41" s="2" t="s">
        <v>617</v>
      </c>
      <c r="E41" s="2"/>
      <c r="F41" s="2" t="s">
        <v>617</v>
      </c>
      <c r="G41" s="2" t="s">
        <v>617</v>
      </c>
      <c r="H41" s="2" t="s">
        <v>734</v>
      </c>
      <c r="I41" s="15" t="s">
        <v>41</v>
      </c>
      <c r="J41" s="2"/>
      <c r="K41" s="2"/>
      <c r="L41" s="147" t="s">
        <v>71</v>
      </c>
    </row>
    <row r="42" spans="1:12" x14ac:dyDescent="0.15">
      <c r="A42" s="3" t="s">
        <v>990</v>
      </c>
      <c r="B42" s="15">
        <v>1488</v>
      </c>
      <c r="C42" s="2" t="s">
        <v>734</v>
      </c>
      <c r="D42" s="2" t="s">
        <v>841</v>
      </c>
      <c r="E42" s="2" t="s">
        <v>43</v>
      </c>
      <c r="F42" s="2" t="s">
        <v>1268</v>
      </c>
      <c r="G42" s="2" t="s">
        <v>613</v>
      </c>
      <c r="H42" s="2" t="s">
        <v>613</v>
      </c>
      <c r="I42" s="2"/>
      <c r="J42" s="2"/>
      <c r="K42" s="2"/>
      <c r="L42" s="147" t="s">
        <v>1699</v>
      </c>
    </row>
    <row r="43" spans="1:12" x14ac:dyDescent="0.15">
      <c r="A43" s="146" t="s">
        <v>816</v>
      </c>
      <c r="B43" s="15">
        <v>1459</v>
      </c>
      <c r="C43" s="2" t="s">
        <v>613</v>
      </c>
      <c r="D43" s="2"/>
      <c r="E43" s="2" t="s">
        <v>1268</v>
      </c>
      <c r="F43" s="2"/>
      <c r="G43" s="2" t="s">
        <v>1475</v>
      </c>
      <c r="H43" s="2" t="s">
        <v>838</v>
      </c>
      <c r="I43" s="2"/>
      <c r="J43" s="2"/>
      <c r="K43" s="2"/>
      <c r="L43" s="145" t="s">
        <v>178</v>
      </c>
    </row>
    <row r="44" spans="1:12" x14ac:dyDescent="0.15">
      <c r="A44" s="3" t="s">
        <v>784</v>
      </c>
      <c r="B44" s="15">
        <v>1459</v>
      </c>
      <c r="C44" s="2" t="s">
        <v>1269</v>
      </c>
      <c r="D44" s="2" t="s">
        <v>1475</v>
      </c>
      <c r="E44" s="2" t="s">
        <v>1475</v>
      </c>
      <c r="F44" s="2" t="s">
        <v>838</v>
      </c>
      <c r="G44" s="2" t="s">
        <v>1483</v>
      </c>
      <c r="H44" s="2" t="s">
        <v>1262</v>
      </c>
      <c r="I44" s="2" t="s">
        <v>734</v>
      </c>
      <c r="J44" s="2"/>
      <c r="K44" s="2"/>
      <c r="L44" s="147" t="s">
        <v>69</v>
      </c>
    </row>
    <row r="45" spans="1:12" x14ac:dyDescent="0.15">
      <c r="A45" s="3" t="s">
        <v>1449</v>
      </c>
      <c r="B45" s="15">
        <v>1438</v>
      </c>
      <c r="C45" s="2" t="s">
        <v>840</v>
      </c>
      <c r="D45" s="2"/>
      <c r="E45" s="2" t="s">
        <v>1262</v>
      </c>
      <c r="F45" s="2" t="s">
        <v>1262</v>
      </c>
      <c r="G45" s="2" t="s">
        <v>1259</v>
      </c>
      <c r="H45" s="2" t="s">
        <v>1259</v>
      </c>
      <c r="I45" s="2" t="s">
        <v>613</v>
      </c>
      <c r="J45" s="2"/>
      <c r="K45" s="2"/>
      <c r="L45" s="147" t="s">
        <v>1272</v>
      </c>
    </row>
    <row r="46" spans="1:12" x14ac:dyDescent="0.15">
      <c r="A46" s="3" t="s">
        <v>1783</v>
      </c>
      <c r="B46" s="15">
        <v>1367</v>
      </c>
      <c r="C46" s="2"/>
      <c r="D46" s="2" t="s">
        <v>1262</v>
      </c>
      <c r="E46" s="2"/>
      <c r="F46" s="2" t="s">
        <v>729</v>
      </c>
      <c r="G46" s="2" t="s">
        <v>1261</v>
      </c>
      <c r="H46" s="2" t="s">
        <v>1054</v>
      </c>
      <c r="I46" s="2" t="s">
        <v>838</v>
      </c>
      <c r="J46" s="2"/>
      <c r="K46" s="2"/>
      <c r="L46" s="147" t="s">
        <v>1702</v>
      </c>
    </row>
    <row r="47" spans="1:12" x14ac:dyDescent="0.15">
      <c r="A47" s="3" t="s">
        <v>1271</v>
      </c>
      <c r="B47" s="15">
        <v>1330</v>
      </c>
      <c r="C47" s="2" t="s">
        <v>1259</v>
      </c>
      <c r="D47" s="2" t="s">
        <v>735</v>
      </c>
      <c r="E47" s="2" t="s">
        <v>1259</v>
      </c>
      <c r="F47" s="2" t="s">
        <v>1261</v>
      </c>
      <c r="G47" s="2" t="s">
        <v>1051</v>
      </c>
      <c r="H47" s="2" t="s">
        <v>1051</v>
      </c>
      <c r="I47" s="2" t="s">
        <v>1483</v>
      </c>
      <c r="J47" s="2"/>
      <c r="K47" s="2"/>
      <c r="L47" s="144" t="s">
        <v>1586</v>
      </c>
    </row>
    <row r="48" spans="1:12" x14ac:dyDescent="0.15">
      <c r="A48" t="s">
        <v>1343</v>
      </c>
      <c r="B48" s="2">
        <v>1151</v>
      </c>
      <c r="C48" s="2" t="s">
        <v>1054</v>
      </c>
      <c r="D48" s="2" t="s">
        <v>1054</v>
      </c>
      <c r="E48" s="2" t="s">
        <v>1162</v>
      </c>
      <c r="F48" s="2"/>
      <c r="G48" s="2"/>
      <c r="H48" s="2"/>
      <c r="I48" s="2" t="s">
        <v>1159</v>
      </c>
      <c r="J48" s="2"/>
      <c r="K48" s="2"/>
      <c r="L48" s="147" t="s">
        <v>286</v>
      </c>
    </row>
    <row r="49" spans="1:22" x14ac:dyDescent="0.15">
      <c r="A49" t="s">
        <v>1292</v>
      </c>
      <c r="B49" s="2">
        <v>1129</v>
      </c>
      <c r="C49" s="2" t="s">
        <v>301</v>
      </c>
      <c r="D49" s="2"/>
      <c r="E49" s="2" t="s">
        <v>1051</v>
      </c>
      <c r="F49" s="2"/>
      <c r="G49" s="2"/>
      <c r="H49" s="2"/>
      <c r="I49" s="2" t="s">
        <v>1261</v>
      </c>
      <c r="J49" s="2"/>
      <c r="K49" s="2"/>
      <c r="L49" s="147" t="s">
        <v>1701</v>
      </c>
    </row>
    <row r="50" spans="1:22" x14ac:dyDescent="0.15">
      <c r="A50" t="s">
        <v>2317</v>
      </c>
      <c r="B50" s="2">
        <v>1119</v>
      </c>
      <c r="C50" s="2"/>
      <c r="D50" s="2" t="s">
        <v>1051</v>
      </c>
      <c r="E50" s="2"/>
      <c r="F50" s="2"/>
      <c r="G50" s="2"/>
      <c r="H50" s="2"/>
      <c r="I50" s="2"/>
      <c r="J50" s="2"/>
      <c r="K50" s="2"/>
      <c r="L50" s="147" t="s">
        <v>424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15">
      <c r="A51" t="s">
        <v>1937</v>
      </c>
      <c r="B51" s="2">
        <v>1081</v>
      </c>
      <c r="C51" s="2"/>
      <c r="D51" s="2"/>
      <c r="E51" s="2"/>
      <c r="F51" s="2" t="s">
        <v>301</v>
      </c>
      <c r="G51" s="2"/>
      <c r="H51" s="2"/>
      <c r="I51" s="2"/>
      <c r="J51" s="2"/>
      <c r="K51" s="2"/>
      <c r="L51" s="147" t="s">
        <v>24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15">
      <c r="A52" t="s">
        <v>991</v>
      </c>
      <c r="B52" s="2">
        <v>956</v>
      </c>
      <c r="C52" s="2"/>
      <c r="D52" s="2"/>
      <c r="E52" s="2"/>
      <c r="F52" s="2"/>
      <c r="G52" s="2"/>
      <c r="H52" s="2"/>
      <c r="I52" s="2" t="s">
        <v>729</v>
      </c>
      <c r="J52" s="2"/>
      <c r="K52" s="2"/>
      <c r="L52" s="147" t="s">
        <v>24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149" t="s">
        <v>2318</v>
      </c>
    </row>
    <row r="54" spans="1:22" ht="16" x14ac:dyDescent="0.2">
      <c r="A54" s="87" t="s">
        <v>997</v>
      </c>
      <c r="B54" s="26"/>
      <c r="C54" s="154" t="s">
        <v>701</v>
      </c>
      <c r="D54" s="105" t="s">
        <v>2129</v>
      </c>
      <c r="E54" s="154" t="s">
        <v>2319</v>
      </c>
      <c r="F54" s="105" t="s">
        <v>2129</v>
      </c>
      <c r="G54" s="105" t="s">
        <v>920</v>
      </c>
      <c r="H54" s="155" t="s">
        <v>920</v>
      </c>
      <c r="I54" s="155" t="s">
        <v>920</v>
      </c>
      <c r="J54" s="105" t="s">
        <v>920</v>
      </c>
      <c r="K54" s="156"/>
      <c r="L54" s="157" t="s">
        <v>2118</v>
      </c>
    </row>
    <row r="55" spans="1:22" s="3" customFormat="1" x14ac:dyDescent="0.15">
      <c r="B55" s="4" t="s">
        <v>790</v>
      </c>
      <c r="C55" s="4" t="s">
        <v>1791</v>
      </c>
      <c r="D55" s="4" t="s">
        <v>1087</v>
      </c>
      <c r="E55" s="4" t="s">
        <v>2507</v>
      </c>
      <c r="F55" s="4" t="s">
        <v>180</v>
      </c>
      <c r="G55" s="4" t="s">
        <v>1427</v>
      </c>
      <c r="H55" s="4" t="s">
        <v>661</v>
      </c>
      <c r="I55" s="4" t="s">
        <v>2508</v>
      </c>
      <c r="J55" s="4" t="s">
        <v>1461</v>
      </c>
      <c r="K55" s="11"/>
      <c r="L55" s="143" t="s">
        <v>826</v>
      </c>
      <c r="M55" s="158"/>
      <c r="N55" s="158"/>
    </row>
    <row r="56" spans="1:22" s="3" customFormat="1" x14ac:dyDescent="0.15">
      <c r="A56"/>
      <c r="B56" s="159">
        <f>SUM(B57:B60)/4</f>
        <v>1036.25</v>
      </c>
      <c r="C56" s="2" t="s">
        <v>1440</v>
      </c>
      <c r="D56" s="5" t="s">
        <v>2303</v>
      </c>
      <c r="E56" s="5" t="s">
        <v>2688</v>
      </c>
      <c r="F56" s="5" t="s">
        <v>1659</v>
      </c>
      <c r="G56" s="5" t="s">
        <v>2689</v>
      </c>
      <c r="H56" s="5" t="s">
        <v>2690</v>
      </c>
      <c r="I56" s="5" t="s">
        <v>2691</v>
      </c>
      <c r="J56" s="5" t="s">
        <v>2692</v>
      </c>
      <c r="K56" s="8"/>
      <c r="L56" s="160"/>
    </row>
    <row r="57" spans="1:22" x14ac:dyDescent="0.15">
      <c r="A57" s="3" t="s">
        <v>1211</v>
      </c>
      <c r="B57" s="15">
        <v>956</v>
      </c>
      <c r="C57" s="2" t="s">
        <v>41</v>
      </c>
      <c r="D57" s="5" t="s">
        <v>41</v>
      </c>
      <c r="E57" s="5" t="s">
        <v>610</v>
      </c>
      <c r="F57" s="5" t="s">
        <v>41</v>
      </c>
      <c r="G57" s="5" t="s">
        <v>610</v>
      </c>
      <c r="H57" s="5" t="s">
        <v>610</v>
      </c>
      <c r="I57" s="5" t="s">
        <v>610</v>
      </c>
      <c r="J57" s="5" t="s">
        <v>610</v>
      </c>
      <c r="K57" s="8"/>
      <c r="L57" s="160" t="s">
        <v>1035</v>
      </c>
    </row>
    <row r="58" spans="1:22" x14ac:dyDescent="0.15">
      <c r="A58" s="3" t="s">
        <v>1796</v>
      </c>
      <c r="B58" s="15">
        <v>1013</v>
      </c>
      <c r="C58" s="4" t="s">
        <v>734</v>
      </c>
      <c r="D58" s="5" t="s">
        <v>617</v>
      </c>
      <c r="E58" s="2" t="s">
        <v>734</v>
      </c>
      <c r="F58" s="5"/>
      <c r="G58" s="5" t="s">
        <v>617</v>
      </c>
      <c r="H58" s="5" t="s">
        <v>617</v>
      </c>
      <c r="I58" s="5"/>
      <c r="J58" s="5" t="s">
        <v>838</v>
      </c>
      <c r="K58" s="8"/>
      <c r="L58" s="160" t="s">
        <v>75</v>
      </c>
    </row>
    <row r="59" spans="1:22" x14ac:dyDescent="0.15">
      <c r="A59" s="3" t="s">
        <v>885</v>
      </c>
      <c r="B59" s="15">
        <v>1081</v>
      </c>
      <c r="C59" s="2" t="s">
        <v>838</v>
      </c>
      <c r="D59" s="5"/>
      <c r="E59" s="2" t="s">
        <v>1268</v>
      </c>
      <c r="F59" s="5" t="s">
        <v>734</v>
      </c>
      <c r="G59" s="5" t="s">
        <v>1475</v>
      </c>
      <c r="H59" s="5" t="s">
        <v>1475</v>
      </c>
      <c r="I59" s="5" t="s">
        <v>613</v>
      </c>
      <c r="J59" s="5" t="s">
        <v>1268</v>
      </c>
      <c r="K59" s="8"/>
      <c r="L59" s="160" t="s">
        <v>69</v>
      </c>
      <c r="M59" s="2"/>
      <c r="N59" s="2"/>
      <c r="O59" s="2"/>
      <c r="P59" s="2"/>
      <c r="Q59" s="2"/>
      <c r="R59" s="2"/>
      <c r="S59" s="2"/>
    </row>
    <row r="60" spans="1:22" x14ac:dyDescent="0.15">
      <c r="A60" s="146" t="s">
        <v>886</v>
      </c>
      <c r="B60" s="15">
        <v>1095</v>
      </c>
      <c r="C60" s="2" t="s">
        <v>1268</v>
      </c>
      <c r="D60" s="5" t="s">
        <v>1268</v>
      </c>
      <c r="E60" s="2"/>
      <c r="F60" s="5" t="s">
        <v>1268</v>
      </c>
      <c r="G60" s="5" t="s">
        <v>1268</v>
      </c>
      <c r="H60" s="5" t="s">
        <v>1268</v>
      </c>
      <c r="I60" s="5" t="s">
        <v>43</v>
      </c>
      <c r="J60" s="5" t="s">
        <v>43</v>
      </c>
      <c r="K60" s="8"/>
      <c r="L60" s="144" t="s">
        <v>1485</v>
      </c>
      <c r="M60" s="2"/>
      <c r="N60" s="2"/>
      <c r="O60" s="2"/>
      <c r="P60" s="2"/>
      <c r="Q60" s="2"/>
      <c r="R60" s="2"/>
      <c r="S60" s="2"/>
    </row>
    <row r="61" spans="1:22" x14ac:dyDescent="0.15">
      <c r="A61" s="14" t="s">
        <v>2212</v>
      </c>
      <c r="B61" s="15">
        <v>1248</v>
      </c>
      <c r="D61" s="5" t="s">
        <v>1475</v>
      </c>
      <c r="E61" s="4" t="s">
        <v>1269</v>
      </c>
      <c r="F61" s="5" t="s">
        <v>1269</v>
      </c>
      <c r="G61" s="5"/>
      <c r="H61" s="5"/>
      <c r="I61" s="5" t="s">
        <v>1475</v>
      </c>
      <c r="J61" s="8"/>
      <c r="K61" s="8"/>
      <c r="L61" s="161" t="s">
        <v>15</v>
      </c>
      <c r="M61" s="2"/>
      <c r="N61" s="2"/>
      <c r="O61" s="2"/>
      <c r="P61" s="2"/>
      <c r="Q61" s="2"/>
      <c r="R61" s="2"/>
      <c r="S61" s="2"/>
    </row>
    <row r="62" spans="1:22" x14ac:dyDescent="0.15">
      <c r="A62" s="3"/>
      <c r="B62" s="15"/>
      <c r="D62" s="5"/>
      <c r="E62" s="2"/>
      <c r="F62" s="5"/>
      <c r="G62" s="5"/>
      <c r="H62" s="5"/>
      <c r="I62" s="5"/>
      <c r="J62" s="8"/>
      <c r="K62" s="8"/>
      <c r="L62" s="162" t="s">
        <v>2693</v>
      </c>
    </row>
    <row r="63" spans="1:22" ht="16" x14ac:dyDescent="0.2">
      <c r="A63" s="87" t="s">
        <v>557</v>
      </c>
      <c r="B63" s="92"/>
      <c r="C63" s="105" t="s">
        <v>1455</v>
      </c>
      <c r="D63" s="105" t="s">
        <v>2129</v>
      </c>
      <c r="E63" s="105" t="s">
        <v>2131</v>
      </c>
      <c r="F63" s="105" t="s">
        <v>1455</v>
      </c>
      <c r="G63" s="105" t="s">
        <v>920</v>
      </c>
      <c r="H63" s="105" t="s">
        <v>2131</v>
      </c>
      <c r="I63" s="46" t="s">
        <v>2205</v>
      </c>
      <c r="J63" s="163"/>
      <c r="K63" s="163"/>
      <c r="L63" s="164" t="s">
        <v>1289</v>
      </c>
    </row>
    <row r="64" spans="1:22" s="3" customFormat="1" x14ac:dyDescent="0.15">
      <c r="B64" s="3" t="s">
        <v>790</v>
      </c>
      <c r="C64" s="116" t="s">
        <v>2694</v>
      </c>
      <c r="D64" s="116" t="s">
        <v>105</v>
      </c>
      <c r="E64" s="116" t="s">
        <v>502</v>
      </c>
      <c r="F64" s="116" t="s">
        <v>2024</v>
      </c>
      <c r="G64" s="116" t="s">
        <v>2516</v>
      </c>
      <c r="H64" s="116" t="s">
        <v>1087</v>
      </c>
      <c r="I64" s="116" t="s">
        <v>180</v>
      </c>
      <c r="K64" s="4"/>
      <c r="L64" s="143" t="s">
        <v>826</v>
      </c>
    </row>
    <row r="65" spans="1:12" s="3" customFormat="1" x14ac:dyDescent="0.15">
      <c r="A65"/>
      <c r="B65" s="159"/>
      <c r="C65" s="2" t="s">
        <v>2489</v>
      </c>
      <c r="D65" s="2" t="s">
        <v>1441</v>
      </c>
      <c r="E65" s="2" t="s">
        <v>2314</v>
      </c>
      <c r="F65" s="2" t="s">
        <v>2337</v>
      </c>
      <c r="G65" s="2" t="s">
        <v>2305</v>
      </c>
      <c r="H65" s="2" t="s">
        <v>1660</v>
      </c>
      <c r="I65" s="2" t="s">
        <v>2691</v>
      </c>
      <c r="J65"/>
      <c r="K65" s="2"/>
      <c r="L65" s="165"/>
    </row>
    <row r="66" spans="1:12" x14ac:dyDescent="0.15">
      <c r="A66" s="3" t="s">
        <v>2212</v>
      </c>
      <c r="B66" s="15">
        <v>1248</v>
      </c>
      <c r="C66" s="2" t="s">
        <v>610</v>
      </c>
      <c r="D66" s="2" t="s">
        <v>41</v>
      </c>
      <c r="E66" s="2" t="s">
        <v>41</v>
      </c>
      <c r="F66" s="2" t="s">
        <v>610</v>
      </c>
      <c r="G66" s="2"/>
      <c r="H66" s="2"/>
      <c r="I66" s="2"/>
      <c r="J66" s="2"/>
      <c r="K66" s="2"/>
      <c r="L66" s="145" t="s">
        <v>178</v>
      </c>
    </row>
    <row r="67" spans="1:12" x14ac:dyDescent="0.15">
      <c r="A67" s="3" t="s">
        <v>1648</v>
      </c>
      <c r="B67" s="15"/>
      <c r="C67" s="2"/>
      <c r="D67" s="2" t="s">
        <v>1268</v>
      </c>
      <c r="E67" s="2"/>
      <c r="F67" s="2" t="s">
        <v>613</v>
      </c>
      <c r="G67" s="2" t="s">
        <v>43</v>
      </c>
      <c r="H67" s="2" t="s">
        <v>41</v>
      </c>
      <c r="I67" s="2"/>
      <c r="J67" s="2"/>
      <c r="K67" s="2"/>
      <c r="L67" s="145" t="s">
        <v>178</v>
      </c>
    </row>
    <row r="68" spans="1:12" x14ac:dyDescent="0.15">
      <c r="A68" s="3" t="s">
        <v>1865</v>
      </c>
      <c r="B68" s="15"/>
      <c r="C68" s="2" t="s">
        <v>617</v>
      </c>
      <c r="D68" s="2" t="s">
        <v>617</v>
      </c>
      <c r="E68" s="2" t="s">
        <v>617</v>
      </c>
      <c r="F68" s="2" t="s">
        <v>617</v>
      </c>
      <c r="G68" s="2" t="s">
        <v>41</v>
      </c>
      <c r="H68" s="2" t="s">
        <v>617</v>
      </c>
      <c r="I68" s="2"/>
      <c r="J68" s="2"/>
      <c r="K68" s="2"/>
      <c r="L68" s="145" t="s">
        <v>621</v>
      </c>
    </row>
    <row r="69" spans="1:12" x14ac:dyDescent="0.15">
      <c r="A69" s="3" t="s">
        <v>1863</v>
      </c>
      <c r="B69" s="15"/>
      <c r="C69" s="2" t="s">
        <v>613</v>
      </c>
      <c r="D69" s="2"/>
      <c r="E69" s="2" t="s">
        <v>613</v>
      </c>
      <c r="F69" s="2"/>
      <c r="G69" s="2"/>
      <c r="H69" s="2"/>
      <c r="I69" s="2"/>
      <c r="J69" s="2"/>
      <c r="K69" s="2"/>
      <c r="L69" s="145" t="s">
        <v>1274</v>
      </c>
    </row>
    <row r="70" spans="1:12" x14ac:dyDescent="0.15">
      <c r="A70" s="3" t="s">
        <v>2138</v>
      </c>
      <c r="B70" s="15"/>
      <c r="C70" s="2" t="s">
        <v>838</v>
      </c>
      <c r="D70" s="2"/>
      <c r="E70" s="2" t="s">
        <v>838</v>
      </c>
      <c r="F70" s="2" t="s">
        <v>838</v>
      </c>
      <c r="G70" s="2" t="s">
        <v>1268</v>
      </c>
      <c r="H70" s="2" t="s">
        <v>613</v>
      </c>
      <c r="I70" s="2"/>
      <c r="J70" s="2"/>
      <c r="K70" s="2"/>
      <c r="L70" s="145" t="s">
        <v>273</v>
      </c>
    </row>
    <row r="71" spans="1:12" x14ac:dyDescent="0.15">
      <c r="A71" s="88" t="s">
        <v>2139</v>
      </c>
      <c r="B71" s="43"/>
      <c r="C71" s="31"/>
      <c r="D71" s="31" t="s">
        <v>1475</v>
      </c>
      <c r="E71" s="31"/>
      <c r="F71" s="31"/>
      <c r="G71" s="31" t="s">
        <v>1475</v>
      </c>
      <c r="H71" s="31" t="s">
        <v>838</v>
      </c>
      <c r="I71" s="31"/>
      <c r="J71" s="31"/>
      <c r="K71" s="31"/>
      <c r="L71" s="144" t="s">
        <v>1701</v>
      </c>
    </row>
    <row r="72" spans="1:12" s="22" customFormat="1" ht="14" thickBot="1" x14ac:dyDescent="0.2">
      <c r="A72" s="166"/>
      <c r="B72" s="167"/>
      <c r="C72" s="23"/>
      <c r="D72" s="23"/>
      <c r="E72" s="23"/>
      <c r="F72" s="23"/>
      <c r="G72" s="23"/>
      <c r="H72" s="23"/>
      <c r="I72" s="23"/>
      <c r="J72" s="23"/>
      <c r="K72" s="23"/>
      <c r="L72" s="168" t="s">
        <v>2140</v>
      </c>
    </row>
    <row r="73" spans="1:12" s="169" customFormat="1" ht="16" x14ac:dyDescent="0.2">
      <c r="A73" s="87" t="s">
        <v>1933</v>
      </c>
      <c r="B73" s="92"/>
      <c r="C73" s="105" t="s">
        <v>1455</v>
      </c>
      <c r="D73" s="105" t="s">
        <v>1455</v>
      </c>
      <c r="E73" s="46" t="s">
        <v>2205</v>
      </c>
      <c r="F73" s="105" t="s">
        <v>2129</v>
      </c>
      <c r="G73" s="105" t="s">
        <v>2129</v>
      </c>
      <c r="H73" s="105" t="s">
        <v>1455</v>
      </c>
      <c r="I73" s="105" t="s">
        <v>2129</v>
      </c>
      <c r="J73" s="163"/>
      <c r="K73" s="163"/>
      <c r="L73" s="157" t="s">
        <v>1934</v>
      </c>
    </row>
    <row r="74" spans="1:12" s="3" customFormat="1" x14ac:dyDescent="0.15">
      <c r="B74" s="3" t="s">
        <v>790</v>
      </c>
      <c r="C74" s="116" t="s">
        <v>2148</v>
      </c>
      <c r="D74" s="116" t="s">
        <v>1931</v>
      </c>
      <c r="E74" s="170" t="s">
        <v>1935</v>
      </c>
      <c r="F74" s="116" t="s">
        <v>1936</v>
      </c>
      <c r="G74" s="116" t="s">
        <v>1718</v>
      </c>
      <c r="H74" s="116" t="s">
        <v>1505</v>
      </c>
      <c r="I74" s="116" t="s">
        <v>1000</v>
      </c>
      <c r="J74" s="116"/>
      <c r="K74" s="4"/>
      <c r="L74" s="143" t="s">
        <v>826</v>
      </c>
    </row>
    <row r="75" spans="1:12" x14ac:dyDescent="0.15">
      <c r="B75" s="159"/>
      <c r="C75" s="2" t="s">
        <v>1506</v>
      </c>
      <c r="D75" s="2" t="s">
        <v>1506</v>
      </c>
      <c r="E75" s="2" t="s">
        <v>1506</v>
      </c>
      <c r="F75" s="2" t="s">
        <v>1506</v>
      </c>
      <c r="G75" s="2" t="s">
        <v>1506</v>
      </c>
      <c r="H75" s="2" t="s">
        <v>1506</v>
      </c>
      <c r="I75" s="2" t="s">
        <v>1506</v>
      </c>
      <c r="J75" s="2"/>
      <c r="K75" s="2"/>
      <c r="L75" s="165"/>
    </row>
    <row r="76" spans="1:12" x14ac:dyDescent="0.15">
      <c r="A76" s="3" t="s">
        <v>1648</v>
      </c>
      <c r="B76" s="15"/>
      <c r="C76" s="2" t="s">
        <v>41</v>
      </c>
      <c r="D76" s="2" t="s">
        <v>610</v>
      </c>
      <c r="E76" s="2"/>
      <c r="F76" s="2" t="s">
        <v>610</v>
      </c>
      <c r="G76" s="2" t="s">
        <v>610</v>
      </c>
      <c r="H76" s="2" t="s">
        <v>610</v>
      </c>
      <c r="I76" s="2" t="s">
        <v>610</v>
      </c>
      <c r="J76" s="2"/>
      <c r="K76" s="2"/>
      <c r="L76" s="144" t="s">
        <v>499</v>
      </c>
    </row>
    <row r="77" spans="1:12" x14ac:dyDescent="0.15">
      <c r="A77" s="3" t="s">
        <v>1729</v>
      </c>
      <c r="B77" s="15"/>
      <c r="C77" s="2" t="s">
        <v>617</v>
      </c>
      <c r="D77" s="2" t="s">
        <v>617</v>
      </c>
      <c r="E77" s="2"/>
      <c r="F77" s="2" t="s">
        <v>617</v>
      </c>
      <c r="G77" s="2" t="s">
        <v>617</v>
      </c>
      <c r="H77" s="2" t="s">
        <v>617</v>
      </c>
      <c r="I77" s="2" t="s">
        <v>43</v>
      </c>
      <c r="J77" s="2"/>
      <c r="K77" s="2"/>
      <c r="L77" s="145" t="s">
        <v>75</v>
      </c>
    </row>
    <row r="78" spans="1:12" x14ac:dyDescent="0.15">
      <c r="A78" s="3" t="s">
        <v>1508</v>
      </c>
      <c r="B78" s="15"/>
      <c r="C78" s="2" t="s">
        <v>1268</v>
      </c>
      <c r="D78" s="2" t="s">
        <v>613</v>
      </c>
      <c r="E78" s="2"/>
      <c r="F78" s="2" t="s">
        <v>1268</v>
      </c>
      <c r="G78" s="2" t="s">
        <v>1268</v>
      </c>
      <c r="H78" s="2" t="s">
        <v>613</v>
      </c>
      <c r="I78" s="2" t="s">
        <v>613</v>
      </c>
      <c r="J78" s="2"/>
      <c r="K78" s="2"/>
      <c r="L78" s="145" t="s">
        <v>1699</v>
      </c>
    </row>
    <row r="79" spans="1:12" x14ac:dyDescent="0.15">
      <c r="A79" s="3" t="s">
        <v>1722</v>
      </c>
      <c r="B79" s="15"/>
      <c r="C79" s="2" t="s">
        <v>838</v>
      </c>
      <c r="D79" s="2" t="s">
        <v>838</v>
      </c>
      <c r="E79" s="2"/>
      <c r="F79" s="2" t="s">
        <v>838</v>
      </c>
      <c r="G79" s="2" t="s">
        <v>838</v>
      </c>
      <c r="H79" s="2" t="s">
        <v>838</v>
      </c>
      <c r="I79" s="2" t="s">
        <v>838</v>
      </c>
      <c r="J79" s="2"/>
      <c r="K79" s="2"/>
      <c r="L79" s="145" t="s">
        <v>621</v>
      </c>
    </row>
    <row r="80" spans="1:12" x14ac:dyDescent="0.15">
      <c r="A80" s="3"/>
      <c r="B80" s="15"/>
      <c r="C80" s="2"/>
      <c r="D80" s="2"/>
      <c r="E80" s="2"/>
      <c r="F80" s="2"/>
      <c r="G80" s="2"/>
      <c r="H80" s="2"/>
      <c r="I80" s="2"/>
      <c r="J80" s="2"/>
      <c r="K80" s="2"/>
      <c r="L80" s="149" t="s">
        <v>1723</v>
      </c>
    </row>
    <row r="81" spans="1:12" s="169" customFormat="1" ht="16" x14ac:dyDescent="0.2">
      <c r="A81" s="87" t="s">
        <v>1724</v>
      </c>
      <c r="B81" s="92"/>
      <c r="C81" s="105" t="s">
        <v>920</v>
      </c>
      <c r="D81" s="105" t="s">
        <v>1455</v>
      </c>
      <c r="E81" s="105" t="s">
        <v>2131</v>
      </c>
      <c r="F81" s="105" t="s">
        <v>2128</v>
      </c>
      <c r="G81" s="105" t="s">
        <v>2131</v>
      </c>
      <c r="H81" s="105" t="s">
        <v>920</v>
      </c>
      <c r="I81" s="105" t="s">
        <v>2127</v>
      </c>
      <c r="J81" s="163"/>
      <c r="K81" s="163"/>
      <c r="L81" s="164" t="s">
        <v>1725</v>
      </c>
    </row>
    <row r="82" spans="1:12" s="3" customFormat="1" x14ac:dyDescent="0.15">
      <c r="B82" s="3" t="s">
        <v>790</v>
      </c>
      <c r="C82" s="116" t="s">
        <v>1296</v>
      </c>
      <c r="D82" s="116" t="s">
        <v>1297</v>
      </c>
      <c r="E82" s="116" t="s">
        <v>1298</v>
      </c>
      <c r="F82" s="116" t="s">
        <v>1000</v>
      </c>
      <c r="G82" s="116" t="s">
        <v>1299</v>
      </c>
      <c r="H82" s="116" t="s">
        <v>1718</v>
      </c>
      <c r="I82" s="116" t="s">
        <v>1505</v>
      </c>
      <c r="J82" s="116"/>
      <c r="K82" s="4"/>
      <c r="L82" s="143" t="s">
        <v>826</v>
      </c>
    </row>
    <row r="83" spans="1:12" x14ac:dyDescent="0.15">
      <c r="B83" s="159"/>
      <c r="C83" s="2" t="s">
        <v>1506</v>
      </c>
      <c r="D83" s="2" t="s">
        <v>1506</v>
      </c>
      <c r="E83" s="2" t="s">
        <v>1506</v>
      </c>
      <c r="F83" s="2" t="s">
        <v>1506</v>
      </c>
      <c r="G83" s="2" t="s">
        <v>1506</v>
      </c>
      <c r="H83" s="2" t="s">
        <v>1506</v>
      </c>
      <c r="I83" s="2" t="s">
        <v>1506</v>
      </c>
      <c r="J83" s="2"/>
      <c r="K83" s="2"/>
      <c r="L83" s="165"/>
    </row>
    <row r="84" spans="1:12" x14ac:dyDescent="0.15">
      <c r="A84" s="3" t="s">
        <v>2139</v>
      </c>
      <c r="B84" s="15"/>
      <c r="C84" s="2" t="s">
        <v>610</v>
      </c>
      <c r="D84" s="2" t="s">
        <v>41</v>
      </c>
      <c r="E84" s="2" t="s">
        <v>41</v>
      </c>
      <c r="F84" s="2" t="s">
        <v>610</v>
      </c>
      <c r="G84" s="2" t="s">
        <v>41</v>
      </c>
      <c r="H84" s="2" t="s">
        <v>610</v>
      </c>
      <c r="I84" s="2" t="s">
        <v>41</v>
      </c>
      <c r="J84" s="2"/>
      <c r="K84" s="2"/>
      <c r="L84" s="144" t="s">
        <v>392</v>
      </c>
    </row>
    <row r="85" spans="1:12" x14ac:dyDescent="0.15">
      <c r="A85" s="3" t="s">
        <v>1300</v>
      </c>
      <c r="B85" s="15"/>
      <c r="C85" s="2" t="s">
        <v>43</v>
      </c>
      <c r="D85" s="2" t="s">
        <v>617</v>
      </c>
      <c r="E85" s="2" t="s">
        <v>617</v>
      </c>
      <c r="F85" s="2" t="s">
        <v>617</v>
      </c>
      <c r="G85" s="2" t="s">
        <v>617</v>
      </c>
      <c r="H85" s="2" t="s">
        <v>617</v>
      </c>
      <c r="I85" s="2" t="s">
        <v>617</v>
      </c>
      <c r="J85" s="2"/>
      <c r="K85" s="2"/>
      <c r="L85" s="145" t="s">
        <v>441</v>
      </c>
    </row>
    <row r="86" spans="1:12" x14ac:dyDescent="0.15">
      <c r="A86" s="3" t="s">
        <v>1301</v>
      </c>
      <c r="B86" s="15"/>
      <c r="C86" s="2" t="s">
        <v>613</v>
      </c>
      <c r="D86" s="2" t="s">
        <v>1268</v>
      </c>
      <c r="E86" s="2" t="s">
        <v>613</v>
      </c>
      <c r="F86" s="2" t="s">
        <v>1268</v>
      </c>
      <c r="G86" s="2" t="s">
        <v>613</v>
      </c>
      <c r="H86" s="2" t="s">
        <v>1268</v>
      </c>
      <c r="I86" s="2" t="s">
        <v>613</v>
      </c>
      <c r="J86" s="2"/>
      <c r="K86" s="2"/>
      <c r="L86" s="144" t="s">
        <v>392</v>
      </c>
    </row>
    <row r="87" spans="1:12" x14ac:dyDescent="0.15">
      <c r="A87" s="3" t="s">
        <v>1302</v>
      </c>
      <c r="B87" s="15"/>
      <c r="C87" s="2" t="s">
        <v>1475</v>
      </c>
      <c r="D87" s="2" t="s">
        <v>838</v>
      </c>
      <c r="E87" s="2" t="s">
        <v>838</v>
      </c>
      <c r="F87" s="2" t="s">
        <v>1269</v>
      </c>
      <c r="G87" s="2" t="s">
        <v>838</v>
      </c>
      <c r="H87" s="2" t="s">
        <v>1475</v>
      </c>
      <c r="I87" s="2" t="s">
        <v>1269</v>
      </c>
      <c r="J87" s="2"/>
      <c r="K87" s="2"/>
      <c r="L87" s="144" t="s">
        <v>392</v>
      </c>
    </row>
    <row r="88" spans="1:12" s="94" customFormat="1" x14ac:dyDescent="0.15">
      <c r="L88" s="171" t="s">
        <v>1303</v>
      </c>
    </row>
  </sheetData>
  <phoneticPr fontId="9" type="noConversion"/>
  <printOptions horizontalCentered="1" gridLines="1" gridLinesSet="0"/>
  <pageMargins left="0.39000000000000007" right="0.39000000000000007" top="0.79000000000000015" bottom="0.4" header="0.4" footer="0.39000000000000007"/>
  <headerFooter>
    <oddHeader>&amp;C&amp;"Arial,Vet"&amp;18S.C. "DE GIESSEN": Teamresultaten 1999-2000</oddHeader>
  </headerFooter>
  <rowBreaks count="1" manualBreakCount="1">
    <brk id="53" max="11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S85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F62" sqref="F62"/>
    </sheetView>
  </sheetViews>
  <sheetFormatPr baseColWidth="10" defaultColWidth="8.83203125" defaultRowHeight="13" x14ac:dyDescent="0.15"/>
  <cols>
    <col min="1" max="1" width="22" customWidth="1"/>
    <col min="2" max="2" width="6.5" customWidth="1"/>
    <col min="3" max="3" width="15.5" customWidth="1"/>
    <col min="4" max="4" width="15.33203125" customWidth="1"/>
    <col min="5" max="5" width="14.83203125" customWidth="1"/>
    <col min="6" max="6" width="20.1640625" customWidth="1"/>
    <col min="7" max="7" width="17.1640625" customWidth="1"/>
    <col min="8" max="8" width="19.6640625" customWidth="1"/>
    <col min="9" max="9" width="14.6640625" customWidth="1"/>
    <col min="10" max="10" width="13.83203125" customWidth="1"/>
    <col min="11" max="11" width="15.1640625" customWidth="1"/>
    <col min="12" max="12" width="8.5" style="153" customWidth="1"/>
  </cols>
  <sheetData>
    <row r="1" spans="1:15" s="134" customFormat="1" ht="16" x14ac:dyDescent="0.2">
      <c r="A1" s="141" t="s">
        <v>889</v>
      </c>
      <c r="B1" s="87"/>
      <c r="C1" s="26" t="s">
        <v>1501</v>
      </c>
      <c r="D1" s="26" t="s">
        <v>256</v>
      </c>
      <c r="E1" s="26" t="s">
        <v>1784</v>
      </c>
      <c r="F1" s="26" t="s">
        <v>1501</v>
      </c>
      <c r="G1" s="26" t="s">
        <v>1499</v>
      </c>
      <c r="H1" s="26" t="s">
        <v>257</v>
      </c>
      <c r="I1" s="26" t="s">
        <v>1499</v>
      </c>
      <c r="J1" s="26" t="s">
        <v>1499</v>
      </c>
      <c r="K1" s="26" t="s">
        <v>769</v>
      </c>
      <c r="L1" s="142" t="s">
        <v>1304</v>
      </c>
      <c r="M1" s="71"/>
      <c r="N1" s="71"/>
      <c r="O1" s="71"/>
    </row>
    <row r="2" spans="1:15" s="3" customFormat="1" x14ac:dyDescent="0.15">
      <c r="B2" s="4" t="s">
        <v>790</v>
      </c>
      <c r="C2" s="4" t="s">
        <v>427</v>
      </c>
      <c r="D2" s="4" t="s">
        <v>1688</v>
      </c>
      <c r="E2" s="4" t="s">
        <v>276</v>
      </c>
      <c r="F2" s="4" t="s">
        <v>502</v>
      </c>
      <c r="G2" s="4" t="s">
        <v>1091</v>
      </c>
      <c r="H2" s="4" t="s">
        <v>1092</v>
      </c>
      <c r="I2" s="4" t="s">
        <v>531</v>
      </c>
      <c r="J2" s="4" t="s">
        <v>823</v>
      </c>
      <c r="K2" s="4" t="s">
        <v>1093</v>
      </c>
      <c r="L2" s="143" t="s">
        <v>826</v>
      </c>
    </row>
    <row r="3" spans="1:15" x14ac:dyDescent="0.15">
      <c r="B3" s="55">
        <f>SUM(B4:B11)/8</f>
        <v>1859</v>
      </c>
      <c r="C3" s="2" t="s">
        <v>1094</v>
      </c>
      <c r="D3" s="2" t="s">
        <v>1095</v>
      </c>
      <c r="E3" s="2" t="s">
        <v>1311</v>
      </c>
      <c r="F3" s="2" t="s">
        <v>1312</v>
      </c>
      <c r="G3" s="2" t="s">
        <v>1528</v>
      </c>
      <c r="H3" s="2" t="s">
        <v>1529</v>
      </c>
      <c r="I3" s="2" t="s">
        <v>1530</v>
      </c>
      <c r="J3" s="2" t="s">
        <v>1316</v>
      </c>
      <c r="K3" s="5" t="s">
        <v>1317</v>
      </c>
      <c r="L3" s="143"/>
    </row>
    <row r="4" spans="1:15" x14ac:dyDescent="0.15">
      <c r="A4" s="3" t="s">
        <v>1217</v>
      </c>
      <c r="B4" s="15">
        <v>2079</v>
      </c>
      <c r="C4" s="2" t="s">
        <v>1481</v>
      </c>
      <c r="D4" s="2" t="s">
        <v>610</v>
      </c>
      <c r="E4" s="2" t="s">
        <v>41</v>
      </c>
      <c r="F4" s="2" t="s">
        <v>610</v>
      </c>
      <c r="G4" s="2" t="s">
        <v>41</v>
      </c>
      <c r="H4" s="2" t="s">
        <v>610</v>
      </c>
      <c r="I4" s="2" t="s">
        <v>41</v>
      </c>
      <c r="J4" s="2" t="s">
        <v>610</v>
      </c>
      <c r="K4" s="2" t="s">
        <v>610</v>
      </c>
      <c r="L4" s="145" t="s">
        <v>712</v>
      </c>
    </row>
    <row r="5" spans="1:15" x14ac:dyDescent="0.15">
      <c r="A5" s="3" t="s">
        <v>1811</v>
      </c>
      <c r="B5" s="15">
        <v>2016</v>
      </c>
      <c r="C5" s="2" t="s">
        <v>617</v>
      </c>
      <c r="D5" s="2" t="s">
        <v>734</v>
      </c>
      <c r="E5" s="2" t="s">
        <v>43</v>
      </c>
      <c r="F5" s="2" t="s">
        <v>43</v>
      </c>
      <c r="G5" s="2" t="s">
        <v>617</v>
      </c>
      <c r="H5" s="2" t="s">
        <v>43</v>
      </c>
      <c r="I5" s="2" t="s">
        <v>43</v>
      </c>
      <c r="J5" s="2" t="s">
        <v>734</v>
      </c>
      <c r="K5" s="2" t="s">
        <v>43</v>
      </c>
      <c r="L5" s="145" t="s">
        <v>599</v>
      </c>
    </row>
    <row r="6" spans="1:15" x14ac:dyDescent="0.15">
      <c r="A6" s="3" t="s">
        <v>68</v>
      </c>
      <c r="B6" s="15">
        <v>1966</v>
      </c>
      <c r="C6" s="2" t="s">
        <v>1268</v>
      </c>
      <c r="D6" s="2" t="s">
        <v>841</v>
      </c>
      <c r="E6" s="2" t="s">
        <v>1268</v>
      </c>
      <c r="F6" s="2" t="s">
        <v>613</v>
      </c>
      <c r="G6" s="2" t="s">
        <v>1268</v>
      </c>
      <c r="H6" s="2" t="s">
        <v>841</v>
      </c>
      <c r="I6" s="2" t="s">
        <v>1268</v>
      </c>
      <c r="J6" s="2" t="s">
        <v>1268</v>
      </c>
      <c r="K6" s="15" t="s">
        <v>1268</v>
      </c>
      <c r="L6" s="145" t="s">
        <v>245</v>
      </c>
    </row>
    <row r="7" spans="1:15" x14ac:dyDescent="0.15">
      <c r="A7" s="146" t="s">
        <v>967</v>
      </c>
      <c r="B7" s="15">
        <v>1819</v>
      </c>
      <c r="C7" s="2" t="s">
        <v>1475</v>
      </c>
      <c r="D7" s="2" t="s">
        <v>1269</v>
      </c>
      <c r="E7" s="2" t="s">
        <v>838</v>
      </c>
      <c r="F7" s="2" t="s">
        <v>1475</v>
      </c>
      <c r="G7" s="2" t="s">
        <v>1269</v>
      </c>
      <c r="H7" s="15"/>
      <c r="I7" s="15" t="s">
        <v>1269</v>
      </c>
      <c r="J7" s="2" t="s">
        <v>838</v>
      </c>
      <c r="K7" s="2" t="s">
        <v>838</v>
      </c>
      <c r="L7" s="145" t="s">
        <v>501</v>
      </c>
    </row>
    <row r="8" spans="1:15" x14ac:dyDescent="0.15">
      <c r="A8" s="3" t="s">
        <v>347</v>
      </c>
      <c r="B8" s="15">
        <v>1816</v>
      </c>
      <c r="C8" s="2" t="s">
        <v>1483</v>
      </c>
      <c r="D8" s="2" t="s">
        <v>840</v>
      </c>
      <c r="E8" s="2" t="s">
        <v>1262</v>
      </c>
      <c r="F8" s="2" t="s">
        <v>1483</v>
      </c>
      <c r="G8" s="15" t="s">
        <v>1262</v>
      </c>
      <c r="H8" s="2" t="s">
        <v>1475</v>
      </c>
      <c r="I8" s="2" t="s">
        <v>840</v>
      </c>
      <c r="J8" s="2" t="s">
        <v>840</v>
      </c>
      <c r="K8" s="2" t="s">
        <v>1262</v>
      </c>
      <c r="L8" s="147" t="s">
        <v>397</v>
      </c>
    </row>
    <row r="9" spans="1:15" x14ac:dyDescent="0.15">
      <c r="A9" s="3" t="s">
        <v>1079</v>
      </c>
      <c r="B9" s="15">
        <v>1731</v>
      </c>
      <c r="C9" s="2" t="s">
        <v>1259</v>
      </c>
      <c r="D9" s="2" t="s">
        <v>729</v>
      </c>
      <c r="E9" s="2" t="s">
        <v>1259</v>
      </c>
      <c r="F9" s="2" t="s">
        <v>729</v>
      </c>
      <c r="G9" s="2" t="s">
        <v>735</v>
      </c>
      <c r="H9" s="2" t="s">
        <v>1262</v>
      </c>
      <c r="I9" s="2" t="s">
        <v>735</v>
      </c>
      <c r="J9" s="2" t="s">
        <v>735</v>
      </c>
      <c r="K9" s="2" t="s">
        <v>735</v>
      </c>
      <c r="L9" s="147" t="s">
        <v>397</v>
      </c>
    </row>
    <row r="10" spans="1:15" x14ac:dyDescent="0.15">
      <c r="A10" s="3" t="s">
        <v>1318</v>
      </c>
      <c r="B10" s="2">
        <v>1819</v>
      </c>
      <c r="C10" s="2"/>
      <c r="D10" s="2"/>
      <c r="E10" s="2" t="s">
        <v>1162</v>
      </c>
      <c r="F10" s="2" t="s">
        <v>1261</v>
      </c>
      <c r="G10" s="2" t="s">
        <v>1261</v>
      </c>
      <c r="H10" s="2" t="s">
        <v>729</v>
      </c>
      <c r="I10" s="2" t="s">
        <v>1261</v>
      </c>
      <c r="J10" s="2" t="s">
        <v>1261</v>
      </c>
      <c r="K10" s="2" t="s">
        <v>1261</v>
      </c>
      <c r="L10" s="144" t="s">
        <v>1813</v>
      </c>
    </row>
    <row r="11" spans="1:15" x14ac:dyDescent="0.15">
      <c r="A11" s="3" t="s">
        <v>624</v>
      </c>
      <c r="B11" s="15">
        <v>1626</v>
      </c>
      <c r="C11" s="2" t="s">
        <v>1054</v>
      </c>
      <c r="D11" s="2" t="s">
        <v>301</v>
      </c>
      <c r="E11" s="2" t="s">
        <v>1051</v>
      </c>
      <c r="F11" s="2" t="s">
        <v>301</v>
      </c>
      <c r="G11" s="2" t="s">
        <v>301</v>
      </c>
      <c r="H11" s="2" t="s">
        <v>1159</v>
      </c>
      <c r="I11" s="2" t="s">
        <v>301</v>
      </c>
      <c r="J11" s="2"/>
      <c r="K11" s="2" t="s">
        <v>1159</v>
      </c>
      <c r="L11" s="147" t="s">
        <v>1596</v>
      </c>
    </row>
    <row r="12" spans="1:15" x14ac:dyDescent="0.15">
      <c r="A12" t="s">
        <v>1014</v>
      </c>
      <c r="B12" s="2">
        <v>1607</v>
      </c>
      <c r="C12" s="2" t="s">
        <v>1159</v>
      </c>
      <c r="D12" s="2"/>
      <c r="E12" s="2"/>
      <c r="F12" s="2"/>
      <c r="G12" s="2"/>
      <c r="H12" s="2"/>
      <c r="I12" s="2"/>
      <c r="J12" s="2"/>
      <c r="K12" s="2"/>
      <c r="L12" s="147" t="s">
        <v>1038</v>
      </c>
    </row>
    <row r="13" spans="1:15" x14ac:dyDescent="0.15">
      <c r="A13" t="s">
        <v>1319</v>
      </c>
      <c r="B13" s="2">
        <v>1687</v>
      </c>
      <c r="C13" s="2"/>
      <c r="D13" s="2" t="s">
        <v>1261</v>
      </c>
      <c r="E13" s="2"/>
      <c r="F13" s="2"/>
      <c r="G13" s="2"/>
      <c r="H13" s="2" t="s">
        <v>1054</v>
      </c>
      <c r="I13" s="2"/>
      <c r="J13" s="2"/>
      <c r="K13" s="2"/>
      <c r="L13" s="147" t="s">
        <v>622</v>
      </c>
    </row>
    <row r="14" spans="1:15" x14ac:dyDescent="0.15">
      <c r="A14" t="s">
        <v>990</v>
      </c>
      <c r="B14" s="148">
        <v>1529</v>
      </c>
      <c r="C14" s="2"/>
      <c r="D14" s="2"/>
      <c r="E14" s="2"/>
      <c r="F14" s="2"/>
      <c r="G14" s="2"/>
      <c r="H14" s="2"/>
      <c r="I14" s="2"/>
      <c r="J14" s="2" t="s">
        <v>301</v>
      </c>
      <c r="K14" s="2"/>
      <c r="L14" s="145" t="s">
        <v>1320</v>
      </c>
    </row>
    <row r="15" spans="1:15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149" t="s">
        <v>1538</v>
      </c>
    </row>
    <row r="16" spans="1:15" s="134" customFormat="1" ht="16" x14ac:dyDescent="0.2">
      <c r="A16" s="87" t="s">
        <v>346</v>
      </c>
      <c r="B16" s="122"/>
      <c r="C16" s="26" t="s">
        <v>1784</v>
      </c>
      <c r="D16" s="26" t="s">
        <v>1499</v>
      </c>
      <c r="E16" s="105" t="s">
        <v>1784</v>
      </c>
      <c r="F16" s="26" t="s">
        <v>1499</v>
      </c>
      <c r="G16" s="26" t="s">
        <v>256</v>
      </c>
      <c r="H16" s="105" t="s">
        <v>1498</v>
      </c>
      <c r="I16" s="26" t="s">
        <v>256</v>
      </c>
      <c r="J16" s="26" t="s">
        <v>256</v>
      </c>
      <c r="K16" s="26" t="s">
        <v>1498</v>
      </c>
      <c r="L16" s="142" t="s">
        <v>1105</v>
      </c>
    </row>
    <row r="17" spans="1:12" s="3" customFormat="1" x14ac:dyDescent="0.15">
      <c r="B17" s="4" t="s">
        <v>790</v>
      </c>
      <c r="C17" s="4" t="s">
        <v>30</v>
      </c>
      <c r="D17" s="4" t="s">
        <v>164</v>
      </c>
      <c r="E17" s="4" t="s">
        <v>407</v>
      </c>
      <c r="F17" s="4" t="s">
        <v>1281</v>
      </c>
      <c r="G17" s="4" t="s">
        <v>1536</v>
      </c>
      <c r="H17" s="4" t="s">
        <v>911</v>
      </c>
      <c r="I17" s="4" t="s">
        <v>759</v>
      </c>
      <c r="J17" s="4" t="s">
        <v>923</v>
      </c>
      <c r="K17" s="4" t="s">
        <v>1121</v>
      </c>
      <c r="L17" s="143" t="s">
        <v>826</v>
      </c>
    </row>
    <row r="18" spans="1:12" x14ac:dyDescent="0.15">
      <c r="B18" s="55">
        <f>SUM(B19:B26)/8</f>
        <v>1489.5</v>
      </c>
      <c r="C18" s="2" t="s">
        <v>1537</v>
      </c>
      <c r="D18" s="2" t="s">
        <v>1753</v>
      </c>
      <c r="E18" s="2" t="s">
        <v>1755</v>
      </c>
      <c r="F18" s="2" t="s">
        <v>1756</v>
      </c>
      <c r="G18" s="2" t="s">
        <v>2176</v>
      </c>
      <c r="H18" s="2" t="s">
        <v>2177</v>
      </c>
      <c r="I18" s="2" t="s">
        <v>2178</v>
      </c>
      <c r="J18" s="2" t="s">
        <v>1971</v>
      </c>
      <c r="K18" s="5" t="s">
        <v>1972</v>
      </c>
      <c r="L18" s="143"/>
    </row>
    <row r="19" spans="1:12" x14ac:dyDescent="0.15">
      <c r="A19" s="3" t="s">
        <v>1014</v>
      </c>
      <c r="B19" s="15">
        <v>1607</v>
      </c>
      <c r="C19" s="2" t="s">
        <v>610</v>
      </c>
      <c r="D19" s="2" t="s">
        <v>41</v>
      </c>
      <c r="E19" s="2" t="s">
        <v>1481</v>
      </c>
      <c r="F19" s="2" t="s">
        <v>734</v>
      </c>
      <c r="G19" s="2" t="s">
        <v>1481</v>
      </c>
      <c r="H19" s="2"/>
      <c r="I19" s="2" t="s">
        <v>610</v>
      </c>
      <c r="J19" s="2" t="s">
        <v>610</v>
      </c>
      <c r="K19" s="15" t="s">
        <v>610</v>
      </c>
      <c r="L19" s="144" t="s">
        <v>1140</v>
      </c>
    </row>
    <row r="20" spans="1:12" x14ac:dyDescent="0.15">
      <c r="A20" s="3" t="s">
        <v>609</v>
      </c>
      <c r="B20" s="15">
        <v>1588</v>
      </c>
      <c r="C20" s="2" t="s">
        <v>1268</v>
      </c>
      <c r="D20" s="2" t="s">
        <v>617</v>
      </c>
      <c r="E20" s="15" t="s">
        <v>841</v>
      </c>
      <c r="F20" s="2"/>
      <c r="G20" s="2" t="s">
        <v>734</v>
      </c>
      <c r="H20" s="2"/>
      <c r="I20" s="2" t="s">
        <v>617</v>
      </c>
      <c r="J20" s="2" t="s">
        <v>613</v>
      </c>
      <c r="K20" s="2"/>
      <c r="L20" s="147" t="s">
        <v>1700</v>
      </c>
    </row>
    <row r="21" spans="1:12" x14ac:dyDescent="0.15">
      <c r="A21" s="3" t="s">
        <v>1263</v>
      </c>
      <c r="B21" s="15">
        <v>1579</v>
      </c>
      <c r="C21" s="2" t="s">
        <v>1269</v>
      </c>
      <c r="D21" s="2" t="s">
        <v>1268</v>
      </c>
      <c r="E21" s="2" t="s">
        <v>1475</v>
      </c>
      <c r="F21" s="2" t="s">
        <v>841</v>
      </c>
      <c r="G21" s="2" t="s">
        <v>1268</v>
      </c>
      <c r="H21" s="15" t="s">
        <v>617</v>
      </c>
      <c r="I21" s="2" t="s">
        <v>841</v>
      </c>
      <c r="J21" s="2" t="s">
        <v>1269</v>
      </c>
      <c r="K21" s="2" t="s">
        <v>617</v>
      </c>
      <c r="L21" s="145" t="s">
        <v>397</v>
      </c>
    </row>
    <row r="22" spans="1:12" x14ac:dyDescent="0.15">
      <c r="A22" s="3" t="s">
        <v>990</v>
      </c>
      <c r="B22" s="15">
        <v>1529</v>
      </c>
      <c r="C22" s="2" t="s">
        <v>1262</v>
      </c>
      <c r="D22" s="2" t="s">
        <v>1475</v>
      </c>
      <c r="E22" s="2" t="s">
        <v>1483</v>
      </c>
      <c r="F22" s="2" t="s">
        <v>838</v>
      </c>
      <c r="G22" s="2" t="s">
        <v>838</v>
      </c>
      <c r="H22" s="2" t="s">
        <v>841</v>
      </c>
      <c r="I22" s="2" t="s">
        <v>1475</v>
      </c>
      <c r="J22" s="2" t="s">
        <v>1483</v>
      </c>
      <c r="K22" s="2" t="s">
        <v>613</v>
      </c>
      <c r="L22" s="145" t="s">
        <v>598</v>
      </c>
    </row>
    <row r="23" spans="1:12" x14ac:dyDescent="0.15">
      <c r="A23" s="3" t="s">
        <v>784</v>
      </c>
      <c r="B23" s="15">
        <v>1460</v>
      </c>
      <c r="C23" s="2" t="s">
        <v>729</v>
      </c>
      <c r="D23" s="2" t="s">
        <v>840</v>
      </c>
      <c r="E23" s="2" t="s">
        <v>1259</v>
      </c>
      <c r="F23" s="2" t="s">
        <v>840</v>
      </c>
      <c r="G23" s="2" t="s">
        <v>1262</v>
      </c>
      <c r="H23" s="2" t="s">
        <v>840</v>
      </c>
      <c r="I23" s="2" t="s">
        <v>1262</v>
      </c>
      <c r="J23" s="2" t="s">
        <v>729</v>
      </c>
      <c r="K23" s="2" t="s">
        <v>840</v>
      </c>
      <c r="L23" s="147" t="s">
        <v>70</v>
      </c>
    </row>
    <row r="24" spans="1:12" x14ac:dyDescent="0.15">
      <c r="A24" s="3" t="s">
        <v>1271</v>
      </c>
      <c r="B24" s="2">
        <v>1456</v>
      </c>
      <c r="C24" s="2" t="s">
        <v>1054</v>
      </c>
      <c r="D24" s="2" t="s">
        <v>1259</v>
      </c>
      <c r="E24" s="2"/>
      <c r="F24" s="15" t="s">
        <v>1259</v>
      </c>
      <c r="G24" s="2" t="s">
        <v>735</v>
      </c>
      <c r="H24" s="2" t="s">
        <v>735</v>
      </c>
      <c r="I24" s="2" t="s">
        <v>729</v>
      </c>
      <c r="J24" s="2"/>
      <c r="K24" s="2"/>
      <c r="L24" s="147" t="s">
        <v>1699</v>
      </c>
    </row>
    <row r="25" spans="1:12" x14ac:dyDescent="0.15">
      <c r="A25" s="3" t="s">
        <v>1449</v>
      </c>
      <c r="B25" s="2">
        <v>1378</v>
      </c>
      <c r="C25" s="2" t="s">
        <v>1051</v>
      </c>
      <c r="D25" s="2" t="s">
        <v>1162</v>
      </c>
      <c r="E25" s="2" t="s">
        <v>1054</v>
      </c>
      <c r="F25" s="2"/>
      <c r="G25" s="2" t="s">
        <v>1054</v>
      </c>
      <c r="H25" s="2" t="s">
        <v>1162</v>
      </c>
      <c r="I25" s="2" t="s">
        <v>1054</v>
      </c>
      <c r="J25" s="2" t="s">
        <v>1162</v>
      </c>
      <c r="K25" s="2" t="s">
        <v>735</v>
      </c>
      <c r="L25" s="147" t="s">
        <v>284</v>
      </c>
    </row>
    <row r="26" spans="1:12" x14ac:dyDescent="0.15">
      <c r="A26" s="3" t="s">
        <v>1783</v>
      </c>
      <c r="B26" s="2">
        <v>1319</v>
      </c>
      <c r="C26" s="2"/>
      <c r="D26" s="2" t="s">
        <v>1159</v>
      </c>
      <c r="E26" s="2" t="s">
        <v>1051</v>
      </c>
      <c r="F26" s="2" t="s">
        <v>1261</v>
      </c>
      <c r="G26" s="2" t="s">
        <v>301</v>
      </c>
      <c r="H26" s="2"/>
      <c r="I26" s="2" t="s">
        <v>301</v>
      </c>
      <c r="J26" s="2" t="s">
        <v>1051</v>
      </c>
      <c r="K26" s="2" t="s">
        <v>1054</v>
      </c>
      <c r="L26" s="147" t="s">
        <v>1139</v>
      </c>
    </row>
    <row r="27" spans="1:12" x14ac:dyDescent="0.15">
      <c r="A27" t="s">
        <v>1319</v>
      </c>
      <c r="B27" s="2">
        <v>1687</v>
      </c>
      <c r="C27" s="2" t="s">
        <v>43</v>
      </c>
      <c r="D27" s="2"/>
      <c r="E27" s="2" t="s">
        <v>43</v>
      </c>
      <c r="F27" s="2" t="s">
        <v>610</v>
      </c>
      <c r="G27" s="2"/>
      <c r="H27" s="2" t="s">
        <v>41</v>
      </c>
      <c r="I27" s="2"/>
      <c r="J27" s="2" t="s">
        <v>617</v>
      </c>
      <c r="K27" s="2"/>
      <c r="L27" s="145" t="s">
        <v>72</v>
      </c>
    </row>
    <row r="28" spans="1:12" x14ac:dyDescent="0.15">
      <c r="A28" t="s">
        <v>198</v>
      </c>
      <c r="B28" s="2">
        <v>1434</v>
      </c>
      <c r="C28" s="2"/>
      <c r="D28" s="2"/>
      <c r="E28" s="2"/>
      <c r="F28" s="2" t="s">
        <v>301</v>
      </c>
      <c r="G28" s="2"/>
      <c r="H28" s="2" t="s">
        <v>1159</v>
      </c>
      <c r="I28" s="2"/>
      <c r="J28" s="2"/>
      <c r="K28" s="2" t="s">
        <v>1051</v>
      </c>
      <c r="L28" s="147" t="s">
        <v>847</v>
      </c>
    </row>
    <row r="29" spans="1:12" x14ac:dyDescent="0.15">
      <c r="A29" t="s">
        <v>1759</v>
      </c>
      <c r="B29" s="2">
        <v>1297</v>
      </c>
      <c r="C29" s="2"/>
      <c r="D29" s="2"/>
      <c r="E29" s="2"/>
      <c r="F29" s="2"/>
      <c r="G29" s="2"/>
      <c r="H29" s="2" t="s">
        <v>1269</v>
      </c>
      <c r="I29" s="2"/>
      <c r="J29" s="2"/>
      <c r="K29" s="2" t="s">
        <v>838</v>
      </c>
      <c r="L29" s="147" t="s">
        <v>1069</v>
      </c>
    </row>
    <row r="30" spans="1:12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149" t="s">
        <v>1760</v>
      </c>
    </row>
    <row r="31" spans="1:12" s="134" customFormat="1" ht="16" x14ac:dyDescent="0.2">
      <c r="A31" s="87" t="s">
        <v>1761</v>
      </c>
      <c r="B31" s="71"/>
      <c r="C31" s="26" t="s">
        <v>1455</v>
      </c>
      <c r="D31" s="71" t="s">
        <v>2127</v>
      </c>
      <c r="E31" s="71"/>
      <c r="F31" s="71"/>
      <c r="G31" s="71"/>
      <c r="H31" s="71"/>
      <c r="I31" s="71"/>
      <c r="J31" s="71"/>
      <c r="K31" s="71"/>
      <c r="L31" s="142" t="s">
        <v>258</v>
      </c>
    </row>
    <row r="32" spans="1:12" s="89" customFormat="1" ht="16" x14ac:dyDescent="0.2">
      <c r="A32" s="93"/>
      <c r="B32" s="29" t="s">
        <v>790</v>
      </c>
      <c r="C32" s="29" t="s">
        <v>985</v>
      </c>
      <c r="D32" s="29" t="s">
        <v>226</v>
      </c>
      <c r="E32" s="31"/>
      <c r="F32" s="31"/>
      <c r="G32" s="31"/>
      <c r="H32" s="31"/>
      <c r="I32" s="31"/>
      <c r="J32" s="31"/>
      <c r="K32" s="31"/>
      <c r="L32" s="143" t="s">
        <v>826</v>
      </c>
    </row>
    <row r="33" spans="1:19" s="89" customFormat="1" ht="16" x14ac:dyDescent="0.2">
      <c r="A33" s="93"/>
      <c r="B33" s="55">
        <f>SUM(B34:B37)/4</f>
        <v>1091</v>
      </c>
      <c r="C33" s="31" t="s">
        <v>1549</v>
      </c>
      <c r="D33" s="31" t="s">
        <v>1550</v>
      </c>
      <c r="E33" s="31"/>
      <c r="F33" s="31"/>
      <c r="G33" s="31"/>
      <c r="H33" s="31"/>
      <c r="I33" s="31"/>
      <c r="J33" s="31"/>
      <c r="K33" s="31"/>
      <c r="L33" s="147"/>
    </row>
    <row r="34" spans="1:19" x14ac:dyDescent="0.15">
      <c r="A34" s="3" t="s">
        <v>2317</v>
      </c>
      <c r="B34" s="2">
        <v>1156</v>
      </c>
      <c r="C34" s="2" t="s">
        <v>617</v>
      </c>
      <c r="D34" s="2"/>
      <c r="E34" s="2"/>
      <c r="F34" s="2"/>
      <c r="G34" s="2"/>
      <c r="H34" s="2"/>
      <c r="I34" s="2"/>
      <c r="J34" s="2"/>
      <c r="K34" s="2"/>
      <c r="L34" s="147" t="s">
        <v>24</v>
      </c>
    </row>
    <row r="35" spans="1:19" x14ac:dyDescent="0.15">
      <c r="A35" s="3" t="s">
        <v>1292</v>
      </c>
      <c r="B35" s="2">
        <v>1088</v>
      </c>
      <c r="C35" s="2"/>
      <c r="D35" s="2" t="s">
        <v>617</v>
      </c>
      <c r="E35" s="2"/>
      <c r="F35" s="2"/>
      <c r="G35" s="2"/>
      <c r="H35" s="2"/>
      <c r="I35" s="2"/>
      <c r="J35" s="2"/>
      <c r="K35" s="2"/>
      <c r="L35" s="147" t="s">
        <v>24</v>
      </c>
    </row>
    <row r="36" spans="1:19" x14ac:dyDescent="0.15">
      <c r="A36" s="3" t="s">
        <v>1937</v>
      </c>
      <c r="B36" s="2">
        <v>1213</v>
      </c>
      <c r="C36" s="2" t="s">
        <v>1268</v>
      </c>
      <c r="D36" s="2" t="s">
        <v>841</v>
      </c>
      <c r="E36" s="2"/>
      <c r="F36" s="2"/>
      <c r="G36" s="2"/>
      <c r="H36" s="2"/>
      <c r="I36" s="2"/>
      <c r="J36" s="2"/>
      <c r="K36" s="2"/>
      <c r="L36" s="144" t="s">
        <v>1045</v>
      </c>
    </row>
    <row r="37" spans="1:19" x14ac:dyDescent="0.15">
      <c r="A37" s="3" t="s">
        <v>1394</v>
      </c>
      <c r="B37" s="2">
        <v>907</v>
      </c>
      <c r="C37" s="2" t="s">
        <v>838</v>
      </c>
      <c r="D37" s="2" t="s">
        <v>838</v>
      </c>
      <c r="E37" s="2"/>
      <c r="F37" s="2"/>
      <c r="G37" s="2"/>
      <c r="H37" s="2"/>
      <c r="I37" s="2"/>
      <c r="J37" s="2"/>
      <c r="K37" s="2"/>
      <c r="L37" s="147" t="s">
        <v>1274</v>
      </c>
    </row>
    <row r="38" spans="1:19" x14ac:dyDescent="0.15">
      <c r="A38" t="s">
        <v>784</v>
      </c>
      <c r="B38" s="2">
        <v>1460</v>
      </c>
      <c r="C38" s="2" t="s">
        <v>41</v>
      </c>
      <c r="D38" s="2"/>
      <c r="E38" s="2"/>
      <c r="F38" s="2"/>
      <c r="G38" s="2"/>
      <c r="H38" s="2"/>
      <c r="I38" s="2"/>
      <c r="J38" s="2"/>
      <c r="K38" s="2"/>
      <c r="L38" s="147" t="s">
        <v>24</v>
      </c>
    </row>
    <row r="39" spans="1:19" x14ac:dyDescent="0.15">
      <c r="A39" t="s">
        <v>1783</v>
      </c>
      <c r="B39" s="2">
        <v>1319</v>
      </c>
      <c r="C39" s="2"/>
      <c r="D39" s="2" t="s">
        <v>41</v>
      </c>
      <c r="E39" s="2"/>
      <c r="F39" s="2"/>
      <c r="G39" s="2"/>
      <c r="H39" s="2"/>
      <c r="I39" s="2"/>
      <c r="J39" s="2"/>
      <c r="K39" s="2"/>
      <c r="L39" s="147" t="s">
        <v>24</v>
      </c>
    </row>
    <row r="40" spans="1:19" x14ac:dyDescent="0.15">
      <c r="A40" s="151"/>
      <c r="B40" s="2"/>
      <c r="C40" s="2"/>
      <c r="D40" s="2"/>
      <c r="E40" s="2"/>
      <c r="F40" s="2"/>
      <c r="G40" s="2"/>
      <c r="H40" s="2"/>
      <c r="I40" s="2"/>
      <c r="J40" s="2"/>
      <c r="K40" s="2"/>
      <c r="L40" s="149" t="s">
        <v>600</v>
      </c>
    </row>
    <row r="41" spans="1:19" s="169" customFormat="1" ht="16" x14ac:dyDescent="0.2">
      <c r="A41" s="87" t="s">
        <v>1551</v>
      </c>
      <c r="B41" s="26"/>
      <c r="C41" s="114" t="s">
        <v>1775</v>
      </c>
      <c r="D41" s="105" t="s">
        <v>1455</v>
      </c>
      <c r="E41" s="105" t="s">
        <v>1455</v>
      </c>
      <c r="F41" s="105" t="s">
        <v>1455</v>
      </c>
      <c r="G41" s="105" t="s">
        <v>2131</v>
      </c>
      <c r="H41" s="105" t="s">
        <v>1455</v>
      </c>
      <c r="I41" s="105" t="s">
        <v>2131</v>
      </c>
      <c r="J41" s="105"/>
      <c r="K41" s="156"/>
      <c r="L41" s="157" t="s">
        <v>1776</v>
      </c>
    </row>
    <row r="42" spans="1:19" s="3" customFormat="1" x14ac:dyDescent="0.15">
      <c r="B42" s="4" t="s">
        <v>790</v>
      </c>
      <c r="C42" s="4" t="s">
        <v>2014</v>
      </c>
      <c r="D42" s="4" t="s">
        <v>1777</v>
      </c>
      <c r="E42" s="4" t="s">
        <v>1437</v>
      </c>
      <c r="F42" s="4" t="s">
        <v>1554</v>
      </c>
      <c r="G42" s="4" t="s">
        <v>1778</v>
      </c>
      <c r="H42" s="4" t="s">
        <v>1672</v>
      </c>
      <c r="I42" s="4" t="s">
        <v>481</v>
      </c>
      <c r="J42" s="4"/>
      <c r="K42" s="11"/>
      <c r="L42" s="143" t="s">
        <v>826</v>
      </c>
    </row>
    <row r="43" spans="1:19" x14ac:dyDescent="0.15">
      <c r="B43" s="159">
        <f>SUM(B44:B48)/5</f>
        <v>1171.8</v>
      </c>
      <c r="C43" s="2" t="s">
        <v>1779</v>
      </c>
      <c r="D43" s="5" t="s">
        <v>1312</v>
      </c>
      <c r="E43" s="5" t="s">
        <v>1988</v>
      </c>
      <c r="F43" s="5" t="s">
        <v>1989</v>
      </c>
      <c r="G43" s="5" t="s">
        <v>1990</v>
      </c>
      <c r="H43" s="5" t="s">
        <v>1550</v>
      </c>
      <c r="I43" s="5" t="s">
        <v>1991</v>
      </c>
      <c r="J43" s="5"/>
      <c r="K43" s="8"/>
      <c r="L43" s="160"/>
    </row>
    <row r="44" spans="1:19" x14ac:dyDescent="0.15">
      <c r="A44" s="3" t="s">
        <v>1211</v>
      </c>
      <c r="B44" s="15">
        <v>1297</v>
      </c>
      <c r="C44" s="2" t="s">
        <v>610</v>
      </c>
      <c r="D44" s="5" t="s">
        <v>610</v>
      </c>
      <c r="E44" s="5" t="s">
        <v>1481</v>
      </c>
      <c r="F44" s="5" t="s">
        <v>610</v>
      </c>
      <c r="G44" s="5" t="s">
        <v>41</v>
      </c>
      <c r="H44" s="5" t="s">
        <v>41</v>
      </c>
      <c r="I44" s="5" t="s">
        <v>41</v>
      </c>
      <c r="J44" s="5"/>
      <c r="K44" s="8"/>
      <c r="L44" s="172" t="s">
        <v>1139</v>
      </c>
    </row>
    <row r="45" spans="1:19" x14ac:dyDescent="0.15">
      <c r="A45" s="3" t="s">
        <v>886</v>
      </c>
      <c r="B45" s="15">
        <v>1215</v>
      </c>
      <c r="C45" s="4"/>
      <c r="D45" s="5" t="s">
        <v>617</v>
      </c>
      <c r="E45" s="2" t="s">
        <v>734</v>
      </c>
      <c r="F45" s="5" t="s">
        <v>617</v>
      </c>
      <c r="G45" s="5" t="s">
        <v>617</v>
      </c>
      <c r="H45" s="5" t="s">
        <v>617</v>
      </c>
      <c r="I45" s="5" t="s">
        <v>617</v>
      </c>
      <c r="J45" s="5"/>
      <c r="K45" s="8"/>
      <c r="L45" s="160" t="s">
        <v>444</v>
      </c>
      <c r="M45" s="2"/>
      <c r="N45" s="2"/>
      <c r="O45" s="2"/>
      <c r="P45" s="2"/>
      <c r="Q45" s="2"/>
      <c r="R45" s="2"/>
      <c r="S45" s="2"/>
    </row>
    <row r="46" spans="1:19" x14ac:dyDescent="0.15">
      <c r="A46" s="146" t="s">
        <v>885</v>
      </c>
      <c r="B46" s="15">
        <v>1150</v>
      </c>
      <c r="C46" s="2" t="s">
        <v>43</v>
      </c>
      <c r="D46" s="5" t="s">
        <v>613</v>
      </c>
      <c r="E46" s="2"/>
      <c r="F46" s="5" t="s">
        <v>613</v>
      </c>
      <c r="G46" s="5" t="s">
        <v>613</v>
      </c>
      <c r="H46" s="5"/>
      <c r="I46" s="5" t="s">
        <v>613</v>
      </c>
      <c r="J46" s="5"/>
      <c r="K46" s="8"/>
      <c r="L46" s="145" t="s">
        <v>273</v>
      </c>
      <c r="M46" s="2"/>
      <c r="N46" s="2"/>
      <c r="O46" s="2"/>
      <c r="P46" s="2"/>
      <c r="Q46" s="2"/>
      <c r="R46" s="2"/>
      <c r="S46" s="2"/>
    </row>
    <row r="47" spans="1:19" x14ac:dyDescent="0.15">
      <c r="A47" s="3" t="s">
        <v>2212</v>
      </c>
      <c r="B47" s="15">
        <v>1188</v>
      </c>
      <c r="C47" s="2" t="s">
        <v>841</v>
      </c>
      <c r="D47" s="5" t="s">
        <v>838</v>
      </c>
      <c r="E47" s="2" t="s">
        <v>613</v>
      </c>
      <c r="F47" s="5"/>
      <c r="G47" s="5" t="s">
        <v>838</v>
      </c>
      <c r="H47" s="5" t="s">
        <v>613</v>
      </c>
      <c r="I47" s="5" t="s">
        <v>838</v>
      </c>
      <c r="J47" s="5"/>
      <c r="K47" s="8"/>
      <c r="L47" s="160" t="s">
        <v>444</v>
      </c>
      <c r="M47" s="2"/>
      <c r="N47" s="2"/>
      <c r="O47" s="2"/>
      <c r="P47" s="2"/>
      <c r="Q47" s="2"/>
      <c r="R47" s="2"/>
      <c r="S47" s="2"/>
    </row>
    <row r="48" spans="1:19" x14ac:dyDescent="0.15">
      <c r="A48" s="3" t="s">
        <v>1796</v>
      </c>
      <c r="B48" s="15">
        <v>1009</v>
      </c>
      <c r="C48" s="2" t="s">
        <v>1475</v>
      </c>
      <c r="D48" s="5"/>
      <c r="E48" s="15" t="s">
        <v>838</v>
      </c>
      <c r="F48" s="5" t="s">
        <v>838</v>
      </c>
      <c r="G48" s="5"/>
      <c r="H48" s="5"/>
      <c r="I48" s="5"/>
      <c r="J48" s="8"/>
      <c r="K48" s="8"/>
      <c r="L48" s="161" t="s">
        <v>1380</v>
      </c>
    </row>
    <row r="49" spans="1:12" x14ac:dyDescent="0.15">
      <c r="A49" s="14" t="s">
        <v>1992</v>
      </c>
      <c r="B49" s="15">
        <v>1479</v>
      </c>
      <c r="C49" s="2"/>
      <c r="D49" s="5"/>
      <c r="E49" s="4"/>
      <c r="F49" s="5"/>
      <c r="G49" s="5"/>
      <c r="H49" s="5" t="s">
        <v>1475</v>
      </c>
      <c r="I49" s="5"/>
      <c r="J49" s="8"/>
      <c r="K49" s="8"/>
      <c r="L49" s="161" t="s">
        <v>424</v>
      </c>
    </row>
    <row r="50" spans="1:12" x14ac:dyDescent="0.15">
      <c r="A50" s="3"/>
      <c r="B50" s="15"/>
      <c r="D50" s="5"/>
      <c r="E50" s="2"/>
      <c r="F50" s="5"/>
      <c r="G50" s="5"/>
      <c r="H50" s="5"/>
      <c r="I50" s="5"/>
      <c r="J50" s="8"/>
      <c r="K50" s="8"/>
      <c r="L50" s="149" t="s">
        <v>2201</v>
      </c>
    </row>
    <row r="51" spans="1:12" s="169" customFormat="1" ht="16" x14ac:dyDescent="0.2">
      <c r="A51" s="87" t="s">
        <v>2394</v>
      </c>
      <c r="B51" s="92"/>
      <c r="C51" s="105" t="s">
        <v>1455</v>
      </c>
      <c r="D51" s="105" t="s">
        <v>2129</v>
      </c>
      <c r="E51" s="105" t="s">
        <v>1455</v>
      </c>
      <c r="F51" s="105" t="s">
        <v>1455</v>
      </c>
      <c r="G51" s="105" t="s">
        <v>920</v>
      </c>
      <c r="H51" s="105" t="s">
        <v>2129</v>
      </c>
      <c r="I51" s="46" t="s">
        <v>2577</v>
      </c>
      <c r="J51" s="163"/>
      <c r="K51" s="163"/>
      <c r="L51" s="164" t="s">
        <v>1934</v>
      </c>
    </row>
    <row r="52" spans="1:12" s="3" customFormat="1" x14ac:dyDescent="0.15">
      <c r="B52" s="3" t="s">
        <v>790</v>
      </c>
      <c r="C52" s="116" t="s">
        <v>1790</v>
      </c>
      <c r="D52" s="116" t="s">
        <v>690</v>
      </c>
      <c r="E52" s="116" t="s">
        <v>1086</v>
      </c>
      <c r="F52" s="116" t="s">
        <v>1889</v>
      </c>
      <c r="G52" s="116" t="s">
        <v>999</v>
      </c>
      <c r="H52" s="116" t="s">
        <v>180</v>
      </c>
      <c r="I52" s="116" t="s">
        <v>661</v>
      </c>
      <c r="K52" s="4"/>
      <c r="L52" s="143" t="s">
        <v>826</v>
      </c>
    </row>
    <row r="53" spans="1:12" x14ac:dyDescent="0.15">
      <c r="B53" s="159"/>
      <c r="C53" s="2" t="s">
        <v>1755</v>
      </c>
      <c r="D53" s="2" t="s">
        <v>2578</v>
      </c>
      <c r="E53" s="2" t="s">
        <v>2395</v>
      </c>
      <c r="F53" s="173" t="s">
        <v>2579</v>
      </c>
      <c r="G53" s="2" t="s">
        <v>1549</v>
      </c>
      <c r="H53" s="2" t="s">
        <v>2396</v>
      </c>
      <c r="I53" s="2" t="s">
        <v>2397</v>
      </c>
      <c r="K53" s="2"/>
      <c r="L53" s="165"/>
    </row>
    <row r="54" spans="1:12" x14ac:dyDescent="0.15">
      <c r="A54" s="3" t="s">
        <v>2008</v>
      </c>
      <c r="B54" s="15">
        <v>1025</v>
      </c>
      <c r="C54" s="2"/>
      <c r="D54" s="2"/>
      <c r="E54" s="2" t="s">
        <v>41</v>
      </c>
      <c r="F54" s="2" t="s">
        <v>610</v>
      </c>
      <c r="G54" s="2" t="s">
        <v>610</v>
      </c>
      <c r="H54" s="2" t="s">
        <v>1481</v>
      </c>
      <c r="I54" s="2" t="s">
        <v>610</v>
      </c>
      <c r="J54" s="2"/>
      <c r="K54" s="2"/>
      <c r="L54" s="144" t="s">
        <v>543</v>
      </c>
    </row>
    <row r="55" spans="1:12" x14ac:dyDescent="0.15">
      <c r="A55" s="3" t="s">
        <v>1020</v>
      </c>
      <c r="B55" s="15"/>
      <c r="C55" s="2"/>
      <c r="D55" s="2"/>
      <c r="E55" s="2" t="s">
        <v>617</v>
      </c>
      <c r="F55" s="2"/>
      <c r="G55" s="2" t="s">
        <v>43</v>
      </c>
      <c r="H55" s="2" t="s">
        <v>1475</v>
      </c>
      <c r="I55" s="2"/>
      <c r="J55" s="2"/>
      <c r="K55" s="2"/>
      <c r="L55" s="145" t="s">
        <v>1701</v>
      </c>
    </row>
    <row r="56" spans="1:12" x14ac:dyDescent="0.15">
      <c r="A56" s="3" t="s">
        <v>1434</v>
      </c>
      <c r="B56" s="15">
        <v>960</v>
      </c>
      <c r="C56" s="2" t="s">
        <v>617</v>
      </c>
      <c r="D56" s="2" t="s">
        <v>617</v>
      </c>
      <c r="E56" s="2"/>
      <c r="F56" s="2" t="s">
        <v>617</v>
      </c>
      <c r="G56" s="2" t="s">
        <v>838</v>
      </c>
      <c r="H56" s="2" t="s">
        <v>734</v>
      </c>
      <c r="I56" s="2" t="s">
        <v>43</v>
      </c>
      <c r="J56" s="2"/>
      <c r="K56" s="2"/>
      <c r="L56" s="145" t="s">
        <v>71</v>
      </c>
    </row>
    <row r="57" spans="1:12" x14ac:dyDescent="0.15">
      <c r="A57" s="3" t="s">
        <v>1232</v>
      </c>
      <c r="B57" s="15">
        <v>1177</v>
      </c>
      <c r="C57" s="2" t="s">
        <v>613</v>
      </c>
      <c r="D57" s="2" t="s">
        <v>841</v>
      </c>
      <c r="E57" s="2"/>
      <c r="F57" s="2" t="s">
        <v>613</v>
      </c>
      <c r="G57" s="2" t="s">
        <v>1268</v>
      </c>
      <c r="H57" s="2" t="s">
        <v>613</v>
      </c>
      <c r="I57" s="2"/>
      <c r="J57" s="2"/>
      <c r="K57" s="2"/>
      <c r="L57" s="145" t="s">
        <v>1050</v>
      </c>
    </row>
    <row r="58" spans="1:12" x14ac:dyDescent="0.15">
      <c r="A58" s="3" t="s">
        <v>1865</v>
      </c>
      <c r="B58" s="15"/>
      <c r="C58" s="2" t="s">
        <v>838</v>
      </c>
      <c r="D58" s="2"/>
      <c r="E58" s="2" t="s">
        <v>613</v>
      </c>
      <c r="F58" s="2" t="s">
        <v>838</v>
      </c>
      <c r="G58" s="2"/>
      <c r="H58" s="2"/>
      <c r="I58" s="2"/>
      <c r="J58" s="2"/>
      <c r="K58" s="2"/>
      <c r="L58" s="145" t="s">
        <v>1381</v>
      </c>
    </row>
    <row r="59" spans="1:12" s="89" customFormat="1" x14ac:dyDescent="0.15">
      <c r="A59" s="90" t="s">
        <v>1992</v>
      </c>
      <c r="B59" s="43">
        <v>1479</v>
      </c>
      <c r="C59" s="31" t="s">
        <v>610</v>
      </c>
      <c r="D59" s="31" t="s">
        <v>610</v>
      </c>
      <c r="E59" s="31"/>
      <c r="F59" s="31"/>
      <c r="G59" s="31"/>
      <c r="H59" s="31"/>
      <c r="I59" s="31"/>
      <c r="J59" s="31"/>
      <c r="K59" s="31"/>
      <c r="L59" s="145" t="s">
        <v>418</v>
      </c>
    </row>
    <row r="60" spans="1:12" s="89" customFormat="1" x14ac:dyDescent="0.15">
      <c r="A60" s="90" t="s">
        <v>2398</v>
      </c>
      <c r="B60" s="43"/>
      <c r="C60" s="31"/>
      <c r="D60" s="31" t="s">
        <v>1269</v>
      </c>
      <c r="E60" s="31"/>
      <c r="F60" s="31"/>
      <c r="G60" s="31"/>
      <c r="H60" s="31"/>
      <c r="I60" s="31"/>
      <c r="J60" s="31"/>
      <c r="K60" s="31"/>
      <c r="L60" s="145" t="s">
        <v>1038</v>
      </c>
    </row>
    <row r="61" spans="1:12" s="89" customFormat="1" x14ac:dyDescent="0.15">
      <c r="A61" s="90" t="s">
        <v>2399</v>
      </c>
      <c r="B61" s="43">
        <v>1243</v>
      </c>
      <c r="C61" s="31"/>
      <c r="D61" s="31"/>
      <c r="E61" s="31" t="s">
        <v>1475</v>
      </c>
      <c r="F61" s="31"/>
      <c r="G61" s="31"/>
      <c r="H61" s="31"/>
      <c r="I61" s="31" t="s">
        <v>1268</v>
      </c>
      <c r="J61" s="31"/>
      <c r="K61" s="31"/>
      <c r="L61" s="145" t="s">
        <v>2400</v>
      </c>
    </row>
    <row r="62" spans="1:12" x14ac:dyDescent="0.15">
      <c r="A62" s="3"/>
      <c r="B62" s="15"/>
      <c r="C62" s="2"/>
      <c r="D62" s="2"/>
      <c r="E62" s="2"/>
      <c r="F62" s="2"/>
      <c r="G62" s="2"/>
      <c r="H62" s="2"/>
      <c r="I62" s="2"/>
      <c r="J62" s="2"/>
      <c r="K62" s="2"/>
      <c r="L62" s="149" t="s">
        <v>2401</v>
      </c>
    </row>
    <row r="63" spans="1:12" s="169" customFormat="1" ht="16" x14ac:dyDescent="0.2">
      <c r="A63" s="87" t="s">
        <v>2214</v>
      </c>
      <c r="B63" s="92"/>
      <c r="C63" s="105" t="s">
        <v>2128</v>
      </c>
      <c r="D63" s="105" t="s">
        <v>1455</v>
      </c>
      <c r="E63" s="105" t="s">
        <v>2129</v>
      </c>
      <c r="F63" s="105" t="s">
        <v>2131</v>
      </c>
      <c r="G63" s="105" t="s">
        <v>1455</v>
      </c>
      <c r="H63" s="105" t="s">
        <v>1455</v>
      </c>
      <c r="I63" s="46" t="s">
        <v>1775</v>
      </c>
      <c r="J63" s="163"/>
      <c r="K63" s="163"/>
      <c r="L63" s="164" t="s">
        <v>1289</v>
      </c>
    </row>
    <row r="64" spans="1:12" s="3" customFormat="1" x14ac:dyDescent="0.15">
      <c r="B64" s="3" t="s">
        <v>790</v>
      </c>
      <c r="C64" s="116" t="s">
        <v>1087</v>
      </c>
      <c r="D64" s="116" t="s">
        <v>1672</v>
      </c>
      <c r="E64" s="116" t="s">
        <v>971</v>
      </c>
      <c r="F64" s="116" t="s">
        <v>2006</v>
      </c>
      <c r="G64" s="116" t="s">
        <v>312</v>
      </c>
      <c r="H64" s="116" t="s">
        <v>2024</v>
      </c>
      <c r="I64" s="116" t="s">
        <v>690</v>
      </c>
      <c r="J64" s="116"/>
      <c r="K64" s="4"/>
      <c r="L64" s="143" t="s">
        <v>826</v>
      </c>
    </row>
    <row r="65" spans="1:12" x14ac:dyDescent="0.15">
      <c r="B65" s="159"/>
      <c r="C65" s="2" t="s">
        <v>1311</v>
      </c>
      <c r="D65" s="2" t="s">
        <v>2407</v>
      </c>
      <c r="E65" s="2" t="s">
        <v>1528</v>
      </c>
      <c r="F65" s="2" t="s">
        <v>1529</v>
      </c>
      <c r="G65" s="2" t="s">
        <v>1530</v>
      </c>
      <c r="H65" s="2" t="s">
        <v>2408</v>
      </c>
      <c r="I65" s="5" t="s">
        <v>2409</v>
      </c>
      <c r="J65" s="2"/>
      <c r="K65" s="2"/>
      <c r="L65" s="165"/>
    </row>
    <row r="66" spans="1:12" x14ac:dyDescent="0.15">
      <c r="A66" s="3" t="s">
        <v>1648</v>
      </c>
      <c r="B66" s="15"/>
      <c r="C66" s="2" t="s">
        <v>610</v>
      </c>
      <c r="D66" s="2"/>
      <c r="E66" s="2" t="s">
        <v>1481</v>
      </c>
      <c r="F66" s="2"/>
      <c r="G66" s="2" t="s">
        <v>610</v>
      </c>
      <c r="H66" s="2" t="s">
        <v>610</v>
      </c>
      <c r="I66" s="2" t="s">
        <v>1481</v>
      </c>
      <c r="J66" s="2"/>
      <c r="K66" s="2"/>
      <c r="L66" s="144" t="s">
        <v>497</v>
      </c>
    </row>
    <row r="67" spans="1:12" x14ac:dyDescent="0.15">
      <c r="A67" s="3" t="s">
        <v>2139</v>
      </c>
      <c r="B67" s="15"/>
      <c r="C67" s="2" t="s">
        <v>613</v>
      </c>
      <c r="D67" s="2" t="s">
        <v>41</v>
      </c>
      <c r="E67" s="2"/>
      <c r="F67" s="2"/>
      <c r="G67" s="2" t="s">
        <v>617</v>
      </c>
      <c r="H67" s="2" t="s">
        <v>613</v>
      </c>
      <c r="I67" s="2" t="s">
        <v>43</v>
      </c>
      <c r="J67" s="2"/>
      <c r="K67" s="2"/>
      <c r="L67" s="145" t="s">
        <v>273</v>
      </c>
    </row>
    <row r="68" spans="1:12" x14ac:dyDescent="0.15">
      <c r="A68" s="3" t="s">
        <v>2398</v>
      </c>
      <c r="B68" s="15"/>
      <c r="C68" s="2" t="s">
        <v>43</v>
      </c>
      <c r="D68" s="2"/>
      <c r="E68" s="2"/>
      <c r="F68" s="2" t="s">
        <v>41</v>
      </c>
      <c r="G68" s="2"/>
      <c r="H68" s="2" t="s">
        <v>617</v>
      </c>
      <c r="I68" s="2"/>
      <c r="J68" s="2"/>
      <c r="K68" s="2"/>
      <c r="L68" s="145" t="s">
        <v>1380</v>
      </c>
    </row>
    <row r="69" spans="1:12" x14ac:dyDescent="0.15">
      <c r="A69" s="3" t="s">
        <v>1302</v>
      </c>
      <c r="B69" s="15"/>
      <c r="C69" s="2" t="s">
        <v>1269</v>
      </c>
      <c r="D69" s="2"/>
      <c r="E69" s="2"/>
      <c r="F69" s="2"/>
      <c r="G69" s="2"/>
      <c r="H69" s="2" t="s">
        <v>838</v>
      </c>
      <c r="I69" s="18" t="s">
        <v>1585</v>
      </c>
      <c r="J69" s="2"/>
      <c r="K69" s="2"/>
      <c r="L69" s="145" t="s">
        <v>847</v>
      </c>
    </row>
    <row r="70" spans="1:12" x14ac:dyDescent="0.15">
      <c r="A70" s="3" t="s">
        <v>1300</v>
      </c>
      <c r="B70" s="15"/>
      <c r="C70" s="2"/>
      <c r="D70" s="2" t="s">
        <v>617</v>
      </c>
      <c r="E70" s="2" t="s">
        <v>841</v>
      </c>
      <c r="F70" s="2"/>
      <c r="G70" s="2"/>
      <c r="H70" s="2"/>
      <c r="I70" s="2" t="s">
        <v>1475</v>
      </c>
      <c r="J70" s="2"/>
      <c r="K70" s="2"/>
      <c r="L70" s="145" t="s">
        <v>847</v>
      </c>
    </row>
    <row r="71" spans="1:12" x14ac:dyDescent="0.15">
      <c r="A71" s="3" t="s">
        <v>1301</v>
      </c>
      <c r="B71" s="15"/>
      <c r="C71" s="2"/>
      <c r="D71" s="2" t="s">
        <v>613</v>
      </c>
      <c r="E71" s="2"/>
      <c r="F71" s="2" t="s">
        <v>613</v>
      </c>
      <c r="G71" s="2" t="s">
        <v>613</v>
      </c>
      <c r="H71" s="2"/>
      <c r="I71" s="2"/>
      <c r="J71" s="2"/>
      <c r="K71" s="2"/>
      <c r="L71" s="145" t="s">
        <v>1381</v>
      </c>
    </row>
    <row r="72" spans="1:12" x14ac:dyDescent="0.15">
      <c r="A72" s="3" t="s">
        <v>1729</v>
      </c>
      <c r="B72" s="15"/>
      <c r="C72" s="2"/>
      <c r="D72" s="2" t="s">
        <v>1475</v>
      </c>
      <c r="E72" s="2"/>
      <c r="F72" s="2" t="s">
        <v>617</v>
      </c>
      <c r="G72" s="2" t="s">
        <v>838</v>
      </c>
      <c r="H72" s="2"/>
      <c r="I72" s="2"/>
      <c r="J72" s="2"/>
      <c r="K72" s="2"/>
      <c r="L72" s="145" t="s">
        <v>1380</v>
      </c>
    </row>
    <row r="73" spans="1:12" x14ac:dyDescent="0.15">
      <c r="A73" s="3" t="s">
        <v>1722</v>
      </c>
      <c r="B73" s="15"/>
      <c r="C73" s="2"/>
      <c r="D73" s="2"/>
      <c r="E73" s="2" t="s">
        <v>838</v>
      </c>
      <c r="F73" s="2" t="s">
        <v>838</v>
      </c>
      <c r="G73" s="2"/>
      <c r="H73" s="2"/>
      <c r="I73" s="2"/>
      <c r="J73" s="2"/>
      <c r="K73" s="2"/>
      <c r="L73" s="145" t="s">
        <v>1274</v>
      </c>
    </row>
    <row r="74" spans="1:12" x14ac:dyDescent="0.15">
      <c r="A74" s="14" t="s">
        <v>2399</v>
      </c>
      <c r="B74" s="15"/>
      <c r="C74" s="2"/>
      <c r="D74" s="2"/>
      <c r="E74" s="2" t="s">
        <v>43</v>
      </c>
      <c r="F74" s="2"/>
      <c r="G74" s="2"/>
      <c r="H74" s="2"/>
      <c r="I74" s="2"/>
      <c r="J74" s="2"/>
      <c r="K74" s="2"/>
      <c r="L74" s="145" t="s">
        <v>424</v>
      </c>
    </row>
    <row r="75" spans="1:12" x14ac:dyDescent="0.15">
      <c r="A75" s="3"/>
      <c r="B75" s="15"/>
      <c r="C75" s="2"/>
      <c r="D75" s="2"/>
      <c r="E75" s="2"/>
      <c r="F75" s="2"/>
      <c r="G75" s="2"/>
      <c r="H75" s="2"/>
      <c r="I75" s="2"/>
      <c r="J75" s="2"/>
      <c r="K75" s="2"/>
      <c r="L75" s="149" t="s">
        <v>1294</v>
      </c>
    </row>
    <row r="76" spans="1:12" s="169" customFormat="1" ht="16" x14ac:dyDescent="0.2">
      <c r="A76" s="87" t="s">
        <v>1933</v>
      </c>
      <c r="B76" s="92"/>
      <c r="C76" s="105" t="s">
        <v>1455</v>
      </c>
      <c r="D76" s="105" t="s">
        <v>920</v>
      </c>
      <c r="E76" s="105" t="s">
        <v>1455</v>
      </c>
      <c r="F76" s="105" t="s">
        <v>2130</v>
      </c>
      <c r="G76" s="105" t="s">
        <v>920</v>
      </c>
      <c r="H76" s="105" t="s">
        <v>2129</v>
      </c>
      <c r="I76" s="105" t="s">
        <v>1455</v>
      </c>
      <c r="J76" s="163"/>
      <c r="K76" s="163"/>
      <c r="L76" s="164" t="s">
        <v>2410</v>
      </c>
    </row>
    <row r="77" spans="1:12" s="3" customFormat="1" x14ac:dyDescent="0.15">
      <c r="B77" s="3" t="s">
        <v>790</v>
      </c>
      <c r="C77" s="116" t="s">
        <v>2220</v>
      </c>
      <c r="D77" s="116" t="s">
        <v>2221</v>
      </c>
      <c r="E77" s="116" t="s">
        <v>2222</v>
      </c>
      <c r="F77" s="116" t="s">
        <v>2596</v>
      </c>
      <c r="G77" s="116" t="s">
        <v>2597</v>
      </c>
      <c r="H77" s="116" t="s">
        <v>2777</v>
      </c>
      <c r="I77" s="116" t="s">
        <v>2595</v>
      </c>
      <c r="J77" s="116"/>
      <c r="K77" s="4"/>
      <c r="L77" s="143" t="s">
        <v>826</v>
      </c>
    </row>
    <row r="78" spans="1:12" x14ac:dyDescent="0.15">
      <c r="B78" s="159"/>
      <c r="C78" s="2" t="s">
        <v>2779</v>
      </c>
      <c r="D78" s="2" t="s">
        <v>2779</v>
      </c>
      <c r="E78" s="2" t="s">
        <v>2779</v>
      </c>
      <c r="F78" s="2" t="s">
        <v>2779</v>
      </c>
      <c r="G78" s="2" t="s">
        <v>2779</v>
      </c>
      <c r="H78" s="2" t="s">
        <v>2779</v>
      </c>
      <c r="I78" s="2" t="s">
        <v>2779</v>
      </c>
      <c r="J78" s="2"/>
      <c r="K78" s="2"/>
      <c r="L78" s="165"/>
    </row>
    <row r="79" spans="1:12" x14ac:dyDescent="0.15">
      <c r="A79" s="3" t="s">
        <v>2398</v>
      </c>
      <c r="B79" s="159"/>
      <c r="C79" s="2" t="s">
        <v>41</v>
      </c>
      <c r="D79" s="2" t="s">
        <v>610</v>
      </c>
      <c r="E79" s="2"/>
      <c r="F79" s="2" t="s">
        <v>610</v>
      </c>
      <c r="G79" s="2" t="s">
        <v>610</v>
      </c>
      <c r="H79" s="2"/>
      <c r="I79" s="2" t="s">
        <v>610</v>
      </c>
      <c r="J79" s="2"/>
      <c r="K79" s="2"/>
      <c r="L79" s="145" t="s">
        <v>497</v>
      </c>
    </row>
    <row r="80" spans="1:12" x14ac:dyDescent="0.15">
      <c r="A80" s="3" t="s">
        <v>2139</v>
      </c>
      <c r="B80" s="15"/>
      <c r="C80" s="2" t="s">
        <v>617</v>
      </c>
      <c r="D80" s="2" t="s">
        <v>43</v>
      </c>
      <c r="E80" s="2"/>
      <c r="F80" s="2" t="s">
        <v>43</v>
      </c>
      <c r="G80" s="2" t="s">
        <v>43</v>
      </c>
      <c r="H80" s="2"/>
      <c r="I80" s="2"/>
      <c r="J80" s="2"/>
      <c r="K80" s="2"/>
      <c r="L80" s="145" t="s">
        <v>15</v>
      </c>
    </row>
    <row r="81" spans="1:12" x14ac:dyDescent="0.15">
      <c r="A81" s="3" t="s">
        <v>1302</v>
      </c>
      <c r="B81" s="15"/>
      <c r="C81" s="2" t="s">
        <v>1268</v>
      </c>
      <c r="D81" s="2"/>
      <c r="E81" s="2" t="s">
        <v>610</v>
      </c>
      <c r="F81" s="2" t="s">
        <v>1268</v>
      </c>
      <c r="G81" s="2"/>
      <c r="H81" s="2" t="s">
        <v>610</v>
      </c>
      <c r="I81" s="2"/>
      <c r="J81" s="2"/>
      <c r="K81" s="2"/>
      <c r="L81" s="144" t="s">
        <v>1189</v>
      </c>
    </row>
    <row r="82" spans="1:12" x14ac:dyDescent="0.15">
      <c r="A82" s="3" t="s">
        <v>1301</v>
      </c>
      <c r="B82" s="15"/>
      <c r="C82" s="2" t="s">
        <v>838</v>
      </c>
      <c r="D82" s="2"/>
      <c r="E82" s="2" t="s">
        <v>617</v>
      </c>
      <c r="F82" s="2" t="s">
        <v>1475</v>
      </c>
      <c r="G82" s="2"/>
      <c r="H82" s="2" t="s">
        <v>43</v>
      </c>
      <c r="I82" s="2" t="s">
        <v>617</v>
      </c>
      <c r="J82" s="2"/>
      <c r="K82" s="2"/>
      <c r="L82" s="145" t="s">
        <v>1702</v>
      </c>
    </row>
    <row r="83" spans="1:12" x14ac:dyDescent="0.15">
      <c r="A83" s="3" t="s">
        <v>2780</v>
      </c>
      <c r="B83" s="15"/>
      <c r="C83" s="2"/>
      <c r="D83" s="2" t="s">
        <v>841</v>
      </c>
      <c r="E83" s="2" t="s">
        <v>613</v>
      </c>
      <c r="F83" s="2"/>
      <c r="G83" s="2" t="s">
        <v>613</v>
      </c>
      <c r="H83" s="2" t="s">
        <v>613</v>
      </c>
      <c r="I83" s="2" t="s">
        <v>613</v>
      </c>
      <c r="J83" s="2"/>
      <c r="K83" s="2"/>
      <c r="L83" s="145" t="s">
        <v>2781</v>
      </c>
    </row>
    <row r="84" spans="1:12" s="89" customFormat="1" x14ac:dyDescent="0.15">
      <c r="A84" s="88" t="s">
        <v>2782</v>
      </c>
      <c r="D84" s="31" t="s">
        <v>1269</v>
      </c>
      <c r="E84" s="31" t="s">
        <v>838</v>
      </c>
      <c r="F84" s="31"/>
      <c r="G84" s="31" t="s">
        <v>1475</v>
      </c>
      <c r="H84" s="31" t="s">
        <v>838</v>
      </c>
      <c r="I84" s="31" t="s">
        <v>838</v>
      </c>
      <c r="J84" s="31"/>
      <c r="L84" s="145" t="s">
        <v>1050</v>
      </c>
    </row>
    <row r="85" spans="1:12" s="94" customFormat="1" x14ac:dyDescent="0.15">
      <c r="L85" s="171" t="s">
        <v>2783</v>
      </c>
    </row>
  </sheetData>
  <phoneticPr fontId="9" type="noConversion"/>
  <printOptions horizontalCentered="1" gridLines="1" gridLinesSet="0"/>
  <pageMargins left="0.39000000000000007" right="0.39000000000000007" top="0.78629921259842528" bottom="0.39629921259842515" header="0.39629921259842515" footer="0.39000000000000007"/>
  <headerFooter>
    <oddHeader>&amp;C&amp;"Arial,Vet"&amp;18S.C. "DE GIESSEN": Teamresultaten 2000/2001</oddHeader>
  </headerFooter>
  <rowBreaks count="1" manualBreakCount="1">
    <brk id="4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100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K49" sqref="K49"/>
    </sheetView>
  </sheetViews>
  <sheetFormatPr baseColWidth="10" defaultColWidth="8.83203125" defaultRowHeight="13" x14ac:dyDescent="0.15"/>
  <cols>
    <col min="1" max="1" width="22" customWidth="1"/>
    <col min="2" max="2" width="6.5" customWidth="1"/>
    <col min="3" max="3" width="15.5" customWidth="1"/>
    <col min="4" max="4" width="17.33203125" customWidth="1"/>
    <col min="5" max="5" width="19.6640625" customWidth="1"/>
    <col min="6" max="6" width="15.1640625" customWidth="1"/>
    <col min="7" max="7" width="14" customWidth="1"/>
    <col min="8" max="8" width="19.33203125" customWidth="1"/>
    <col min="9" max="9" width="14.6640625" customWidth="1"/>
    <col min="10" max="10" width="15.33203125" customWidth="1"/>
    <col min="11" max="11" width="19.33203125" customWidth="1"/>
    <col min="12" max="12" width="8.5" style="153" customWidth="1"/>
  </cols>
  <sheetData>
    <row r="1" spans="1:15" s="134" customFormat="1" ht="16" x14ac:dyDescent="0.2">
      <c r="A1" s="141" t="s">
        <v>889</v>
      </c>
      <c r="B1" s="87"/>
      <c r="C1" s="26" t="s">
        <v>1499</v>
      </c>
      <c r="D1" s="26" t="s">
        <v>769</v>
      </c>
      <c r="E1" s="26" t="s">
        <v>1501</v>
      </c>
      <c r="F1" s="26" t="s">
        <v>1501</v>
      </c>
      <c r="G1" s="26" t="s">
        <v>1501</v>
      </c>
      <c r="H1" s="26" t="s">
        <v>769</v>
      </c>
      <c r="I1" s="26" t="s">
        <v>1784</v>
      </c>
      <c r="J1" s="26" t="s">
        <v>1500</v>
      </c>
      <c r="K1" s="26" t="s">
        <v>256</v>
      </c>
      <c r="L1" s="142" t="s">
        <v>893</v>
      </c>
      <c r="M1" s="71"/>
      <c r="N1" s="71"/>
      <c r="O1" s="71"/>
    </row>
    <row r="2" spans="1:15" s="3" customFormat="1" x14ac:dyDescent="0.15">
      <c r="B2" s="4" t="s">
        <v>790</v>
      </c>
      <c r="C2" s="4" t="s">
        <v>944</v>
      </c>
      <c r="D2" s="4" t="s">
        <v>2605</v>
      </c>
      <c r="E2" s="4" t="s">
        <v>406</v>
      </c>
      <c r="F2" s="4" t="s">
        <v>686</v>
      </c>
      <c r="G2" s="4" t="s">
        <v>181</v>
      </c>
      <c r="H2" s="4" t="s">
        <v>2604</v>
      </c>
      <c r="I2" s="4" t="s">
        <v>2241</v>
      </c>
      <c r="J2" s="4" t="s">
        <v>411</v>
      </c>
      <c r="K2" s="4" t="s">
        <v>1650</v>
      </c>
      <c r="L2" s="143" t="s">
        <v>826</v>
      </c>
    </row>
    <row r="3" spans="1:15" x14ac:dyDescent="0.15">
      <c r="B3" s="55">
        <f>SUM(B4:B11)/8</f>
        <v>1892</v>
      </c>
      <c r="C3" s="2" t="s">
        <v>2242</v>
      </c>
      <c r="D3" s="2" t="s">
        <v>2243</v>
      </c>
      <c r="E3" s="2" t="s">
        <v>2030</v>
      </c>
      <c r="F3" s="2" t="s">
        <v>2031</v>
      </c>
      <c r="G3" s="2" t="s">
        <v>2032</v>
      </c>
      <c r="H3" s="2" t="s">
        <v>2033</v>
      </c>
      <c r="I3" s="2" t="s">
        <v>2041</v>
      </c>
      <c r="J3" s="2" t="s">
        <v>1830</v>
      </c>
      <c r="K3" s="5" t="s">
        <v>1833</v>
      </c>
      <c r="L3" s="143"/>
    </row>
    <row r="4" spans="1:15" x14ac:dyDescent="0.15">
      <c r="A4" s="3" t="s">
        <v>1811</v>
      </c>
      <c r="B4" s="15">
        <v>2054</v>
      </c>
      <c r="C4" s="2" t="s">
        <v>610</v>
      </c>
      <c r="D4" s="2" t="s">
        <v>610</v>
      </c>
      <c r="E4" s="18" t="s">
        <v>733</v>
      </c>
      <c r="F4" s="2" t="s">
        <v>1481</v>
      </c>
      <c r="G4" s="2" t="s">
        <v>41</v>
      </c>
      <c r="H4" s="2" t="s">
        <v>610</v>
      </c>
      <c r="I4" s="2" t="s">
        <v>610</v>
      </c>
      <c r="J4" s="2" t="s">
        <v>41</v>
      </c>
      <c r="K4" s="2" t="s">
        <v>41</v>
      </c>
      <c r="L4" s="145" t="s">
        <v>247</v>
      </c>
    </row>
    <row r="5" spans="1:15" x14ac:dyDescent="0.15">
      <c r="A5" s="3" t="s">
        <v>1217</v>
      </c>
      <c r="B5" s="15">
        <v>2060</v>
      </c>
      <c r="C5" s="2" t="s">
        <v>43</v>
      </c>
      <c r="D5" s="2" t="s">
        <v>43</v>
      </c>
      <c r="E5" s="2" t="s">
        <v>734</v>
      </c>
      <c r="F5" s="2" t="s">
        <v>43</v>
      </c>
      <c r="G5" s="2" t="s">
        <v>43</v>
      </c>
      <c r="H5" s="2" t="s">
        <v>43</v>
      </c>
      <c r="I5" s="2" t="s">
        <v>43</v>
      </c>
      <c r="J5" s="2" t="s">
        <v>734</v>
      </c>
      <c r="K5" s="2" t="s">
        <v>734</v>
      </c>
      <c r="L5" s="144" t="s">
        <v>1799</v>
      </c>
    </row>
    <row r="6" spans="1:15" x14ac:dyDescent="0.15">
      <c r="A6" s="3" t="s">
        <v>68</v>
      </c>
      <c r="B6" s="15">
        <v>2001</v>
      </c>
      <c r="C6" s="2" t="s">
        <v>1268</v>
      </c>
      <c r="D6" s="2" t="s">
        <v>1268</v>
      </c>
      <c r="E6" s="2" t="s">
        <v>1268</v>
      </c>
      <c r="F6" s="2" t="s">
        <v>1268</v>
      </c>
      <c r="G6" s="2" t="s">
        <v>1268</v>
      </c>
      <c r="H6" s="2" t="s">
        <v>1268</v>
      </c>
      <c r="I6" s="2" t="s">
        <v>841</v>
      </c>
      <c r="J6" s="2" t="s">
        <v>841</v>
      </c>
      <c r="K6" s="15" t="s">
        <v>841</v>
      </c>
      <c r="L6" s="144" t="s">
        <v>1799</v>
      </c>
    </row>
    <row r="7" spans="1:15" x14ac:dyDescent="0.15">
      <c r="A7" s="146" t="s">
        <v>2600</v>
      </c>
      <c r="B7" s="15">
        <v>1892</v>
      </c>
      <c r="C7" s="2" t="s">
        <v>838</v>
      </c>
      <c r="D7" s="2" t="s">
        <v>1475</v>
      </c>
      <c r="E7" s="2" t="s">
        <v>838</v>
      </c>
      <c r="F7" s="2" t="s">
        <v>1483</v>
      </c>
      <c r="G7" s="2" t="s">
        <v>1483</v>
      </c>
      <c r="H7" s="15" t="s">
        <v>1262</v>
      </c>
      <c r="I7" s="15" t="s">
        <v>1483</v>
      </c>
      <c r="J7" s="2" t="s">
        <v>1483</v>
      </c>
      <c r="K7" s="2" t="s">
        <v>1262</v>
      </c>
      <c r="L7" s="145" t="s">
        <v>397</v>
      </c>
    </row>
    <row r="8" spans="1:15" x14ac:dyDescent="0.15">
      <c r="A8" s="3" t="s">
        <v>1492</v>
      </c>
      <c r="B8" s="15">
        <v>1832</v>
      </c>
      <c r="C8" s="2"/>
      <c r="D8" s="2" t="s">
        <v>1054</v>
      </c>
      <c r="E8" s="2" t="s">
        <v>1054</v>
      </c>
      <c r="F8" s="2" t="s">
        <v>301</v>
      </c>
      <c r="G8" s="15" t="s">
        <v>1162</v>
      </c>
      <c r="H8" s="2" t="s">
        <v>1261</v>
      </c>
      <c r="I8" s="2" t="s">
        <v>1162</v>
      </c>
      <c r="J8" s="2" t="s">
        <v>1162</v>
      </c>
      <c r="K8" s="2" t="s">
        <v>1162</v>
      </c>
      <c r="L8" s="147" t="s">
        <v>284</v>
      </c>
    </row>
    <row r="9" spans="1:15" x14ac:dyDescent="0.15">
      <c r="A9" s="3" t="s">
        <v>347</v>
      </c>
      <c r="B9" s="15">
        <v>1832</v>
      </c>
      <c r="C9" s="2" t="s">
        <v>840</v>
      </c>
      <c r="D9" s="2" t="s">
        <v>1262</v>
      </c>
      <c r="E9" s="2" t="s">
        <v>840</v>
      </c>
      <c r="F9" s="2" t="s">
        <v>1259</v>
      </c>
      <c r="G9" s="2" t="s">
        <v>735</v>
      </c>
      <c r="H9" s="2" t="s">
        <v>729</v>
      </c>
      <c r="I9" s="2" t="s">
        <v>1259</v>
      </c>
      <c r="J9" s="2" t="s">
        <v>729</v>
      </c>
      <c r="K9" s="2" t="s">
        <v>729</v>
      </c>
      <c r="L9" s="147" t="s">
        <v>248</v>
      </c>
    </row>
    <row r="10" spans="1:15" x14ac:dyDescent="0.15">
      <c r="A10" s="3" t="s">
        <v>1079</v>
      </c>
      <c r="B10" s="2">
        <v>1768</v>
      </c>
      <c r="C10" s="2" t="s">
        <v>1054</v>
      </c>
      <c r="D10" s="2" t="s">
        <v>729</v>
      </c>
      <c r="E10" s="2" t="s">
        <v>1259</v>
      </c>
      <c r="F10" s="2" t="s">
        <v>1054</v>
      </c>
      <c r="G10" s="2" t="s">
        <v>1051</v>
      </c>
      <c r="H10" s="2" t="s">
        <v>1051</v>
      </c>
      <c r="I10" s="2" t="s">
        <v>1159</v>
      </c>
      <c r="J10" s="2" t="s">
        <v>301</v>
      </c>
      <c r="K10" s="2"/>
      <c r="L10" s="145" t="s">
        <v>501</v>
      </c>
    </row>
    <row r="11" spans="1:15" x14ac:dyDescent="0.15">
      <c r="A11" s="3" t="s">
        <v>1319</v>
      </c>
      <c r="B11" s="15">
        <v>1697</v>
      </c>
      <c r="C11" s="2" t="s">
        <v>301</v>
      </c>
      <c r="D11" s="2" t="s">
        <v>1051</v>
      </c>
      <c r="E11" s="2"/>
      <c r="F11" s="2"/>
      <c r="G11" s="2"/>
      <c r="H11" s="2"/>
      <c r="I11" s="2"/>
      <c r="J11" s="2"/>
      <c r="K11" s="2" t="s">
        <v>301</v>
      </c>
      <c r="L11" s="147" t="s">
        <v>1380</v>
      </c>
    </row>
    <row r="12" spans="1:15" x14ac:dyDescent="0.15">
      <c r="A12" s="14" t="s">
        <v>1834</v>
      </c>
      <c r="B12" s="15">
        <v>1953</v>
      </c>
      <c r="C12" s="2" t="s">
        <v>1259</v>
      </c>
      <c r="D12" s="2"/>
      <c r="E12" s="2" t="s">
        <v>1051</v>
      </c>
      <c r="F12" s="2" t="s">
        <v>1269</v>
      </c>
      <c r="G12" s="2" t="s">
        <v>838</v>
      </c>
      <c r="H12" s="2" t="s">
        <v>838</v>
      </c>
      <c r="I12" s="2" t="s">
        <v>1269</v>
      </c>
      <c r="J12" s="2" t="s">
        <v>1475</v>
      </c>
      <c r="K12" s="2" t="s">
        <v>1475</v>
      </c>
      <c r="L12" s="147" t="s">
        <v>1035</v>
      </c>
    </row>
    <row r="13" spans="1:15" x14ac:dyDescent="0.15">
      <c r="A13" s="3"/>
      <c r="B13" s="15"/>
      <c r="C13" s="2"/>
      <c r="D13" s="2"/>
      <c r="E13" s="2"/>
      <c r="F13" s="2"/>
      <c r="G13" s="2"/>
      <c r="H13" s="2"/>
      <c r="I13" s="2"/>
      <c r="J13" s="2"/>
      <c r="K13" s="2"/>
      <c r="L13" s="149" t="s">
        <v>1716</v>
      </c>
    </row>
    <row r="14" spans="1:15" s="134" customFormat="1" ht="16" x14ac:dyDescent="0.2">
      <c r="A14" s="87" t="s">
        <v>346</v>
      </c>
      <c r="B14" s="122"/>
      <c r="C14" s="26" t="s">
        <v>1784</v>
      </c>
      <c r="D14" s="26" t="s">
        <v>257</v>
      </c>
      <c r="E14" s="105" t="s">
        <v>1500</v>
      </c>
      <c r="F14" s="26" t="s">
        <v>1500</v>
      </c>
      <c r="G14" s="26" t="s">
        <v>1286</v>
      </c>
      <c r="H14" s="105" t="s">
        <v>257</v>
      </c>
      <c r="I14" s="26" t="s">
        <v>1501</v>
      </c>
      <c r="J14" s="26" t="s">
        <v>1498</v>
      </c>
      <c r="K14" s="26" t="s">
        <v>1499</v>
      </c>
      <c r="L14" s="142" t="s">
        <v>1105</v>
      </c>
    </row>
    <row r="15" spans="1:15" s="3" customFormat="1" x14ac:dyDescent="0.15">
      <c r="B15" s="4" t="s">
        <v>790</v>
      </c>
      <c r="C15" s="4" t="s">
        <v>972</v>
      </c>
      <c r="D15" s="4" t="s">
        <v>1611</v>
      </c>
      <c r="E15" s="4" t="s">
        <v>1182</v>
      </c>
      <c r="F15" s="4" t="s">
        <v>1281</v>
      </c>
      <c r="G15" s="4" t="s">
        <v>1612</v>
      </c>
      <c r="H15" s="4" t="s">
        <v>1619</v>
      </c>
      <c r="I15" s="4" t="s">
        <v>112</v>
      </c>
      <c r="J15" s="4" t="s">
        <v>643</v>
      </c>
      <c r="K15" s="4" t="s">
        <v>1620</v>
      </c>
      <c r="L15" s="143" t="s">
        <v>826</v>
      </c>
    </row>
    <row r="16" spans="1:15" x14ac:dyDescent="0.15">
      <c r="B16" s="55">
        <f>SUM(B17:B24)/8</f>
        <v>1559.125</v>
      </c>
      <c r="C16" s="2" t="s">
        <v>1621</v>
      </c>
      <c r="D16" s="2" t="s">
        <v>1622</v>
      </c>
      <c r="E16" s="2" t="s">
        <v>1617</v>
      </c>
      <c r="F16" s="2" t="s">
        <v>1401</v>
      </c>
      <c r="G16" s="2" t="s">
        <v>1402</v>
      </c>
      <c r="H16" s="2" t="s">
        <v>1403</v>
      </c>
      <c r="I16" s="2" t="s">
        <v>1404</v>
      </c>
      <c r="J16" s="2" t="s">
        <v>1405</v>
      </c>
      <c r="K16" s="5" t="s">
        <v>1406</v>
      </c>
      <c r="L16" s="143"/>
    </row>
    <row r="17" spans="1:12" x14ac:dyDescent="0.15">
      <c r="A17" s="3" t="s">
        <v>1014</v>
      </c>
      <c r="B17" s="15">
        <v>1685</v>
      </c>
      <c r="C17" s="2" t="s">
        <v>734</v>
      </c>
      <c r="D17" s="2" t="s">
        <v>41</v>
      </c>
      <c r="E17" s="2"/>
      <c r="F17" s="2" t="s">
        <v>610</v>
      </c>
      <c r="G17" s="2" t="s">
        <v>1481</v>
      </c>
      <c r="H17" s="2" t="s">
        <v>1481</v>
      </c>
      <c r="I17" s="2" t="s">
        <v>1481</v>
      </c>
      <c r="J17" s="2" t="s">
        <v>41</v>
      </c>
      <c r="K17" s="15"/>
      <c r="L17" s="145" t="s">
        <v>392</v>
      </c>
    </row>
    <row r="18" spans="1:12" x14ac:dyDescent="0.15">
      <c r="A18" s="3" t="s">
        <v>624</v>
      </c>
      <c r="B18" s="15">
        <v>1618</v>
      </c>
      <c r="C18" s="2" t="s">
        <v>841</v>
      </c>
      <c r="D18" s="2"/>
      <c r="E18" s="15" t="s">
        <v>617</v>
      </c>
      <c r="F18" s="2"/>
      <c r="G18" s="2" t="s">
        <v>617</v>
      </c>
      <c r="H18" s="2" t="s">
        <v>734</v>
      </c>
      <c r="I18" s="2" t="s">
        <v>734</v>
      </c>
      <c r="J18" s="2" t="s">
        <v>734</v>
      </c>
      <c r="K18" s="2" t="s">
        <v>617</v>
      </c>
      <c r="L18" s="147" t="s">
        <v>544</v>
      </c>
    </row>
    <row r="19" spans="1:12" x14ac:dyDescent="0.15">
      <c r="A19" s="3" t="s">
        <v>1263</v>
      </c>
      <c r="B19" s="15">
        <v>1600</v>
      </c>
      <c r="C19" s="2" t="s">
        <v>1269</v>
      </c>
      <c r="D19" s="2" t="s">
        <v>1268</v>
      </c>
      <c r="E19" s="2" t="s">
        <v>613</v>
      </c>
      <c r="F19" s="2" t="s">
        <v>617</v>
      </c>
      <c r="G19" s="2" t="s">
        <v>613</v>
      </c>
      <c r="H19" s="15" t="s">
        <v>841</v>
      </c>
      <c r="I19" s="2" t="s">
        <v>1268</v>
      </c>
      <c r="J19" s="2" t="s">
        <v>613</v>
      </c>
      <c r="K19" s="2" t="s">
        <v>613</v>
      </c>
      <c r="L19" s="145" t="s">
        <v>70</v>
      </c>
    </row>
    <row r="20" spans="1:12" x14ac:dyDescent="0.15">
      <c r="A20" s="3" t="s">
        <v>609</v>
      </c>
      <c r="B20" s="15">
        <v>1585</v>
      </c>
      <c r="C20" s="2"/>
      <c r="D20" s="2" t="s">
        <v>838</v>
      </c>
      <c r="E20" s="2" t="s">
        <v>838</v>
      </c>
      <c r="F20" s="2" t="s">
        <v>613</v>
      </c>
      <c r="G20" s="2" t="s">
        <v>1475</v>
      </c>
      <c r="H20" s="2" t="s">
        <v>1269</v>
      </c>
      <c r="I20" s="2" t="s">
        <v>1475</v>
      </c>
      <c r="J20" s="2" t="s">
        <v>1269</v>
      </c>
      <c r="K20" s="2" t="s">
        <v>1475</v>
      </c>
      <c r="L20" s="145" t="s">
        <v>391</v>
      </c>
    </row>
    <row r="21" spans="1:12" x14ac:dyDescent="0.15">
      <c r="A21" s="3" t="s">
        <v>990</v>
      </c>
      <c r="B21" s="15">
        <v>1562</v>
      </c>
      <c r="C21" s="2" t="s">
        <v>1262</v>
      </c>
      <c r="D21" s="18" t="s">
        <v>89</v>
      </c>
      <c r="E21" s="2" t="s">
        <v>1262</v>
      </c>
      <c r="F21" s="2" t="s">
        <v>838</v>
      </c>
      <c r="G21" s="2" t="s">
        <v>840</v>
      </c>
      <c r="H21" s="2" t="s">
        <v>840</v>
      </c>
      <c r="I21" s="2"/>
      <c r="J21" s="2"/>
      <c r="K21" s="2"/>
      <c r="L21" s="147" t="s">
        <v>1702</v>
      </c>
    </row>
    <row r="22" spans="1:12" x14ac:dyDescent="0.15">
      <c r="A22" s="3" t="s">
        <v>1407</v>
      </c>
      <c r="B22" s="2">
        <v>1507</v>
      </c>
      <c r="C22" s="2" t="s">
        <v>735</v>
      </c>
      <c r="D22" s="2" t="s">
        <v>729</v>
      </c>
      <c r="E22" s="2" t="s">
        <v>1259</v>
      </c>
      <c r="F22" s="15" t="s">
        <v>840</v>
      </c>
      <c r="G22" s="2" t="s">
        <v>729</v>
      </c>
      <c r="H22" s="2"/>
      <c r="I22" s="2" t="s">
        <v>840</v>
      </c>
      <c r="J22" s="2"/>
      <c r="K22" s="2" t="s">
        <v>1262</v>
      </c>
      <c r="L22" s="147" t="s">
        <v>1392</v>
      </c>
    </row>
    <row r="23" spans="1:12" x14ac:dyDescent="0.15">
      <c r="A23" s="3" t="s">
        <v>198</v>
      </c>
      <c r="B23" s="2">
        <v>1473</v>
      </c>
      <c r="C23" s="2" t="s">
        <v>1162</v>
      </c>
      <c r="D23" s="2" t="s">
        <v>1261</v>
      </c>
      <c r="E23" s="2" t="s">
        <v>1054</v>
      </c>
      <c r="F23" s="2" t="s">
        <v>1259</v>
      </c>
      <c r="G23" s="2" t="s">
        <v>1054</v>
      </c>
      <c r="H23" s="2" t="s">
        <v>1259</v>
      </c>
      <c r="I23" s="2"/>
      <c r="J23" s="2" t="s">
        <v>840</v>
      </c>
      <c r="K23" s="2" t="s">
        <v>729</v>
      </c>
      <c r="L23" s="147" t="s">
        <v>501</v>
      </c>
    </row>
    <row r="24" spans="1:12" x14ac:dyDescent="0.15">
      <c r="A24" s="3" t="s">
        <v>784</v>
      </c>
      <c r="B24" s="2">
        <v>1443</v>
      </c>
      <c r="C24" s="2" t="s">
        <v>1051</v>
      </c>
      <c r="D24" s="2" t="s">
        <v>1051</v>
      </c>
      <c r="E24" s="2" t="s">
        <v>301</v>
      </c>
      <c r="F24" s="2" t="s">
        <v>1054</v>
      </c>
      <c r="G24" s="2" t="s">
        <v>1159</v>
      </c>
      <c r="H24" s="2" t="s">
        <v>1261</v>
      </c>
      <c r="I24" s="2"/>
      <c r="J24" s="2" t="s">
        <v>735</v>
      </c>
      <c r="K24" s="2" t="s">
        <v>1261</v>
      </c>
      <c r="L24" s="144" t="s">
        <v>1035</v>
      </c>
    </row>
    <row r="25" spans="1:12" x14ac:dyDescent="0.15">
      <c r="A25" s="14" t="s">
        <v>1834</v>
      </c>
      <c r="B25" s="2">
        <v>1953</v>
      </c>
      <c r="C25" s="2" t="s">
        <v>610</v>
      </c>
      <c r="D25" s="2" t="s">
        <v>43</v>
      </c>
      <c r="E25" s="2" t="s">
        <v>610</v>
      </c>
      <c r="F25" s="2"/>
      <c r="G25" s="2"/>
      <c r="H25" s="2"/>
      <c r="I25" s="2"/>
      <c r="J25" s="2"/>
      <c r="K25" s="2"/>
      <c r="L25" s="145" t="s">
        <v>1591</v>
      </c>
    </row>
    <row r="26" spans="1:12" x14ac:dyDescent="0.15">
      <c r="A26" s="14" t="s">
        <v>816</v>
      </c>
      <c r="B26" s="2">
        <v>1387</v>
      </c>
      <c r="C26" s="2"/>
      <c r="D26" s="2"/>
      <c r="E26" s="2"/>
      <c r="F26" s="2" t="s">
        <v>1051</v>
      </c>
      <c r="G26" s="2"/>
      <c r="H26" s="2" t="s">
        <v>1051</v>
      </c>
      <c r="I26" s="2" t="s">
        <v>735</v>
      </c>
      <c r="J26" s="2" t="s">
        <v>1261</v>
      </c>
      <c r="K26" s="2"/>
      <c r="L26" s="145" t="s">
        <v>1270</v>
      </c>
    </row>
    <row r="27" spans="1:12" x14ac:dyDescent="0.15">
      <c r="A27" s="14" t="s">
        <v>1449</v>
      </c>
      <c r="B27" s="2">
        <v>1323</v>
      </c>
      <c r="C27" s="2"/>
      <c r="D27" s="2"/>
      <c r="E27" s="2"/>
      <c r="F27" s="2"/>
      <c r="G27" s="2"/>
      <c r="H27" s="2"/>
      <c r="I27" s="2" t="s">
        <v>1261</v>
      </c>
      <c r="J27" s="2"/>
      <c r="K27" s="2"/>
      <c r="L27" s="145" t="s">
        <v>424</v>
      </c>
    </row>
    <row r="28" spans="1:12" x14ac:dyDescent="0.15">
      <c r="A28" s="14" t="s">
        <v>1408</v>
      </c>
      <c r="B28" s="2">
        <v>1578</v>
      </c>
      <c r="C28" s="2"/>
      <c r="D28" s="2"/>
      <c r="E28" s="2"/>
      <c r="F28" s="2"/>
      <c r="G28" s="2"/>
      <c r="H28" s="2"/>
      <c r="I28" s="2" t="s">
        <v>301</v>
      </c>
      <c r="J28" s="2" t="s">
        <v>301</v>
      </c>
      <c r="K28" s="2"/>
      <c r="L28" s="145" t="s">
        <v>1274</v>
      </c>
    </row>
    <row r="29" spans="1:12" x14ac:dyDescent="0.15">
      <c r="A29" s="14" t="s">
        <v>1409</v>
      </c>
      <c r="B29" s="2">
        <v>1168</v>
      </c>
      <c r="C29" s="2"/>
      <c r="D29" s="2"/>
      <c r="E29" s="2"/>
      <c r="F29" s="2"/>
      <c r="G29" s="2"/>
      <c r="H29" s="2"/>
      <c r="I29" s="2"/>
      <c r="J29" s="2"/>
      <c r="K29" s="2" t="s">
        <v>41</v>
      </c>
      <c r="L29" s="147" t="s">
        <v>24</v>
      </c>
    </row>
    <row r="30" spans="1:12" x14ac:dyDescent="0.15">
      <c r="A30" s="14" t="s">
        <v>1198</v>
      </c>
      <c r="B30" s="2">
        <v>1320</v>
      </c>
      <c r="C30" s="2"/>
      <c r="D30" s="2"/>
      <c r="E30" s="2"/>
      <c r="F30" s="2"/>
      <c r="G30" s="2"/>
      <c r="H30" s="2"/>
      <c r="I30" s="2"/>
      <c r="J30" s="2"/>
      <c r="K30" s="2" t="s">
        <v>1051</v>
      </c>
      <c r="L30" s="147" t="s">
        <v>424</v>
      </c>
    </row>
    <row r="31" spans="1:12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149" t="s">
        <v>1199</v>
      </c>
    </row>
    <row r="32" spans="1:12" s="134" customFormat="1" ht="16" x14ac:dyDescent="0.2">
      <c r="A32" s="87" t="s">
        <v>1200</v>
      </c>
      <c r="B32" s="71"/>
      <c r="C32" s="26" t="s">
        <v>2130</v>
      </c>
      <c r="D32" s="71" t="s">
        <v>2128</v>
      </c>
      <c r="E32" s="26" t="s">
        <v>920</v>
      </c>
      <c r="F32" s="71" t="s">
        <v>2131</v>
      </c>
      <c r="G32" s="26" t="s">
        <v>920</v>
      </c>
      <c r="H32" s="71" t="s">
        <v>2127</v>
      </c>
      <c r="I32" s="71" t="s">
        <v>1454</v>
      </c>
      <c r="J32" s="71"/>
      <c r="K32" s="71"/>
      <c r="L32" s="142" t="s">
        <v>1201</v>
      </c>
    </row>
    <row r="33" spans="1:12" s="89" customFormat="1" ht="16" x14ac:dyDescent="0.2">
      <c r="A33" s="93"/>
      <c r="B33" s="29" t="s">
        <v>790</v>
      </c>
      <c r="C33" s="29" t="s">
        <v>1114</v>
      </c>
      <c r="D33" s="29" t="s">
        <v>114</v>
      </c>
      <c r="E33" s="29" t="s">
        <v>1202</v>
      </c>
      <c r="F33" s="29" t="s">
        <v>215</v>
      </c>
      <c r="G33" s="29" t="s">
        <v>1634</v>
      </c>
      <c r="H33" s="29" t="s">
        <v>982</v>
      </c>
      <c r="I33" s="29" t="s">
        <v>1854</v>
      </c>
      <c r="J33" s="31"/>
      <c r="K33" s="31"/>
      <c r="L33" s="143" t="s">
        <v>826</v>
      </c>
    </row>
    <row r="34" spans="1:12" s="89" customFormat="1" ht="16" x14ac:dyDescent="0.2">
      <c r="A34" s="93"/>
      <c r="B34" s="55">
        <f>SUM(B35:B38)/4</f>
        <v>1382.5</v>
      </c>
      <c r="C34" s="31" t="s">
        <v>1622</v>
      </c>
      <c r="D34" s="31" t="s">
        <v>2030</v>
      </c>
      <c r="E34" s="32" t="s">
        <v>1635</v>
      </c>
      <c r="F34" s="32" t="s">
        <v>1636</v>
      </c>
      <c r="G34" s="31" t="s">
        <v>1404</v>
      </c>
      <c r="H34" s="31" t="s">
        <v>1637</v>
      </c>
      <c r="I34" s="32" t="s">
        <v>1406</v>
      </c>
      <c r="J34" s="31"/>
      <c r="K34" s="31"/>
      <c r="L34" s="147"/>
    </row>
    <row r="35" spans="1:12" x14ac:dyDescent="0.15">
      <c r="A35" s="3" t="s">
        <v>1271</v>
      </c>
      <c r="B35" s="2">
        <v>1423</v>
      </c>
      <c r="C35" s="2"/>
      <c r="D35" s="2"/>
      <c r="E35" s="2"/>
      <c r="F35" s="2"/>
      <c r="G35" s="2" t="s">
        <v>43</v>
      </c>
      <c r="H35" s="2"/>
      <c r="I35" s="2" t="s">
        <v>43</v>
      </c>
      <c r="J35" s="2"/>
      <c r="K35" s="2"/>
      <c r="L35" s="147" t="s">
        <v>418</v>
      </c>
    </row>
    <row r="36" spans="1:12" x14ac:dyDescent="0.15">
      <c r="A36" s="3" t="s">
        <v>1783</v>
      </c>
      <c r="B36" s="2">
        <v>1397</v>
      </c>
      <c r="C36" s="2" t="s">
        <v>43</v>
      </c>
      <c r="D36" s="2" t="s">
        <v>43</v>
      </c>
      <c r="E36" s="2" t="s">
        <v>610</v>
      </c>
      <c r="F36" s="2"/>
      <c r="G36" s="2" t="s">
        <v>610</v>
      </c>
      <c r="H36" s="2" t="s">
        <v>617</v>
      </c>
      <c r="I36" s="2"/>
      <c r="J36" s="2"/>
      <c r="K36" s="2"/>
      <c r="L36" s="144" t="s">
        <v>497</v>
      </c>
    </row>
    <row r="37" spans="1:12" x14ac:dyDescent="0.15">
      <c r="A37" s="3" t="s">
        <v>816</v>
      </c>
      <c r="B37" s="2">
        <v>1387</v>
      </c>
      <c r="C37" s="2" t="s">
        <v>610</v>
      </c>
      <c r="D37" s="2" t="s">
        <v>610</v>
      </c>
      <c r="E37" s="2"/>
      <c r="F37" s="2" t="s">
        <v>41</v>
      </c>
      <c r="G37" s="2"/>
      <c r="H37" s="2"/>
      <c r="I37" s="2"/>
      <c r="J37" s="2"/>
      <c r="K37" s="2"/>
      <c r="L37" s="145" t="s">
        <v>1701</v>
      </c>
    </row>
    <row r="38" spans="1:12" x14ac:dyDescent="0.15">
      <c r="A38" s="3" t="s">
        <v>1449</v>
      </c>
      <c r="B38" s="2">
        <v>1323</v>
      </c>
      <c r="C38" s="2" t="s">
        <v>1268</v>
      </c>
      <c r="D38" s="2" t="s">
        <v>613</v>
      </c>
      <c r="E38" s="2"/>
      <c r="F38" s="2"/>
      <c r="G38" s="2"/>
      <c r="H38" s="2" t="s">
        <v>41</v>
      </c>
      <c r="I38" s="2" t="s">
        <v>41</v>
      </c>
      <c r="J38" s="2"/>
      <c r="K38" s="2"/>
      <c r="L38" s="147" t="s">
        <v>286</v>
      </c>
    </row>
    <row r="39" spans="1:12" x14ac:dyDescent="0.15">
      <c r="A39" s="3" t="s">
        <v>1937</v>
      </c>
      <c r="B39" s="2">
        <v>1179</v>
      </c>
      <c r="C39" s="2" t="s">
        <v>1475</v>
      </c>
      <c r="D39" s="2" t="s">
        <v>1269</v>
      </c>
      <c r="E39" s="2"/>
      <c r="F39" s="2" t="s">
        <v>617</v>
      </c>
      <c r="G39" s="2"/>
      <c r="H39" s="2"/>
      <c r="I39" s="2" t="s">
        <v>613</v>
      </c>
      <c r="J39" s="2"/>
      <c r="K39" s="2"/>
      <c r="L39" s="147" t="s">
        <v>1484</v>
      </c>
    </row>
    <row r="40" spans="1:12" x14ac:dyDescent="0.15">
      <c r="A40" s="3" t="s">
        <v>1422</v>
      </c>
      <c r="B40" s="2">
        <v>1139</v>
      </c>
      <c r="C40" s="2"/>
      <c r="D40" s="2"/>
      <c r="E40" s="2" t="s">
        <v>613</v>
      </c>
      <c r="F40" s="2" t="s">
        <v>613</v>
      </c>
      <c r="G40" s="2" t="s">
        <v>1268</v>
      </c>
      <c r="H40" s="2" t="s">
        <v>613</v>
      </c>
      <c r="I40" s="2"/>
      <c r="J40" s="2"/>
      <c r="K40" s="2"/>
      <c r="L40" s="147" t="s">
        <v>286</v>
      </c>
    </row>
    <row r="41" spans="1:12" x14ac:dyDescent="0.15">
      <c r="A41" s="3" t="s">
        <v>1423</v>
      </c>
      <c r="B41" s="2">
        <v>1081</v>
      </c>
      <c r="C41" s="2"/>
      <c r="D41" s="2"/>
      <c r="E41" s="2" t="s">
        <v>1475</v>
      </c>
      <c r="F41" s="2" t="s">
        <v>838</v>
      </c>
      <c r="G41" s="2"/>
      <c r="H41" s="2"/>
      <c r="I41" s="2" t="s">
        <v>1269</v>
      </c>
      <c r="J41" s="2"/>
      <c r="K41" s="2"/>
      <c r="L41" s="147" t="s">
        <v>847</v>
      </c>
    </row>
    <row r="42" spans="1:12" x14ac:dyDescent="0.15">
      <c r="A42" s="151" t="s">
        <v>1408</v>
      </c>
      <c r="B42" s="2">
        <v>1578</v>
      </c>
      <c r="C42" s="2"/>
      <c r="D42" s="2"/>
      <c r="E42" s="2" t="s">
        <v>43</v>
      </c>
      <c r="F42" s="2"/>
      <c r="G42" s="2"/>
      <c r="H42" s="2"/>
      <c r="I42" s="2"/>
      <c r="J42" s="2"/>
      <c r="K42" s="2"/>
      <c r="L42" s="147" t="s">
        <v>424</v>
      </c>
    </row>
    <row r="43" spans="1:12" x14ac:dyDescent="0.15">
      <c r="A43" s="14" t="s">
        <v>1409</v>
      </c>
      <c r="B43" s="2">
        <v>1168</v>
      </c>
      <c r="F43" s="2"/>
      <c r="G43" s="2" t="s">
        <v>838</v>
      </c>
      <c r="H43" s="2"/>
      <c r="I43" s="2"/>
      <c r="J43" s="2"/>
      <c r="K43" s="2"/>
      <c r="L43" s="147" t="s">
        <v>24</v>
      </c>
    </row>
    <row r="44" spans="1:12" x14ac:dyDescent="0.15">
      <c r="A44" s="14" t="s">
        <v>1198</v>
      </c>
      <c r="B44" s="2">
        <v>1320</v>
      </c>
      <c r="F44" s="2"/>
      <c r="G44" s="2"/>
      <c r="H44" s="2" t="s">
        <v>1269</v>
      </c>
      <c r="I44" s="2"/>
      <c r="J44" s="2"/>
      <c r="K44" s="2"/>
      <c r="L44" s="147" t="s">
        <v>1038</v>
      </c>
    </row>
    <row r="45" spans="1:12" x14ac:dyDescent="0.15">
      <c r="A45" s="14"/>
      <c r="B45" s="2"/>
      <c r="F45" s="2"/>
      <c r="G45" s="2"/>
      <c r="H45" s="2"/>
      <c r="I45" s="2"/>
      <c r="J45" s="2"/>
      <c r="K45" s="2"/>
      <c r="L45" s="149" t="s">
        <v>1424</v>
      </c>
    </row>
    <row r="46" spans="1:12" s="169" customFormat="1" ht="16" x14ac:dyDescent="0.2">
      <c r="A46" s="87" t="s">
        <v>1425</v>
      </c>
      <c r="B46" s="26"/>
      <c r="C46" s="114" t="s">
        <v>2130</v>
      </c>
      <c r="D46" s="105" t="s">
        <v>2129</v>
      </c>
      <c r="E46" s="105" t="s">
        <v>920</v>
      </c>
      <c r="F46" s="105" t="s">
        <v>1455</v>
      </c>
      <c r="G46" s="105" t="s">
        <v>2130</v>
      </c>
      <c r="H46" s="46" t="s">
        <v>2205</v>
      </c>
      <c r="I46" s="105" t="s">
        <v>1775</v>
      </c>
      <c r="J46" s="105" t="s">
        <v>2129</v>
      </c>
      <c r="K46" s="156"/>
      <c r="L46" s="157" t="s">
        <v>1426</v>
      </c>
    </row>
    <row r="47" spans="1:12" s="3" customFormat="1" x14ac:dyDescent="0.15">
      <c r="B47" s="4" t="s">
        <v>790</v>
      </c>
      <c r="C47" s="4" t="s">
        <v>1642</v>
      </c>
      <c r="D47" s="4" t="s">
        <v>227</v>
      </c>
      <c r="E47" s="4" t="s">
        <v>276</v>
      </c>
      <c r="F47" s="4" t="s">
        <v>2507</v>
      </c>
      <c r="G47" s="4" t="s">
        <v>1642</v>
      </c>
      <c r="H47" s="4" t="s">
        <v>971</v>
      </c>
      <c r="I47" s="4" t="s">
        <v>411</v>
      </c>
      <c r="J47" s="4" t="s">
        <v>2508</v>
      </c>
      <c r="K47" s="11"/>
      <c r="L47" s="143" t="s">
        <v>826</v>
      </c>
    </row>
    <row r="48" spans="1:12" x14ac:dyDescent="0.15">
      <c r="B48" s="159">
        <f>SUM(B49:B52)/4</f>
        <v>1287.5</v>
      </c>
      <c r="C48" s="2" t="s">
        <v>1622</v>
      </c>
      <c r="D48" s="5" t="s">
        <v>1861</v>
      </c>
      <c r="E48" s="5" t="s">
        <v>1862</v>
      </c>
      <c r="F48" s="5" t="s">
        <v>1644</v>
      </c>
      <c r="G48" s="5" t="s">
        <v>2278</v>
      </c>
      <c r="H48" s="5" t="s">
        <v>2041</v>
      </c>
      <c r="I48" s="5" t="s">
        <v>1405</v>
      </c>
      <c r="J48" s="5" t="s">
        <v>2279</v>
      </c>
      <c r="K48" s="8"/>
      <c r="L48" s="160"/>
    </row>
    <row r="49" spans="1:19" x14ac:dyDescent="0.15">
      <c r="A49" s="3" t="s">
        <v>1992</v>
      </c>
      <c r="B49" s="15">
        <v>1498</v>
      </c>
      <c r="C49" s="2" t="s">
        <v>610</v>
      </c>
      <c r="D49" s="54" t="s">
        <v>1705</v>
      </c>
      <c r="E49" s="5" t="s">
        <v>610</v>
      </c>
      <c r="F49" s="5" t="s">
        <v>610</v>
      </c>
      <c r="G49" s="5" t="s">
        <v>610</v>
      </c>
      <c r="H49" s="174" t="s">
        <v>1664</v>
      </c>
      <c r="I49" s="5" t="s">
        <v>610</v>
      </c>
      <c r="J49" s="5"/>
      <c r="K49" s="8"/>
      <c r="L49" s="172" t="s">
        <v>73</v>
      </c>
    </row>
    <row r="50" spans="1:19" x14ac:dyDescent="0.15">
      <c r="A50" s="3" t="s">
        <v>2280</v>
      </c>
      <c r="B50" s="15">
        <v>1268</v>
      </c>
      <c r="C50" s="15" t="s">
        <v>43</v>
      </c>
      <c r="D50" s="5" t="s">
        <v>613</v>
      </c>
      <c r="E50" s="2" t="s">
        <v>43</v>
      </c>
      <c r="F50" s="5" t="s">
        <v>617</v>
      </c>
      <c r="G50" s="5" t="s">
        <v>1268</v>
      </c>
      <c r="H50" s="174" t="s">
        <v>1664</v>
      </c>
      <c r="I50" s="5" t="s">
        <v>1268</v>
      </c>
      <c r="J50" s="5" t="s">
        <v>41</v>
      </c>
      <c r="K50" s="8"/>
      <c r="L50" s="160" t="s">
        <v>1141</v>
      </c>
      <c r="M50" s="2"/>
      <c r="N50" s="2"/>
      <c r="O50" s="2"/>
      <c r="P50" s="2"/>
      <c r="Q50" s="2"/>
      <c r="R50" s="2"/>
      <c r="S50" s="2"/>
    </row>
    <row r="51" spans="1:19" x14ac:dyDescent="0.15">
      <c r="A51" s="146" t="s">
        <v>886</v>
      </c>
      <c r="B51" s="15">
        <v>1211</v>
      </c>
      <c r="C51" s="2" t="s">
        <v>1268</v>
      </c>
      <c r="D51" s="5"/>
      <c r="E51" s="2" t="s">
        <v>613</v>
      </c>
      <c r="F51" s="5"/>
      <c r="G51" s="5"/>
      <c r="H51" s="174" t="s">
        <v>1664</v>
      </c>
      <c r="I51" s="5"/>
      <c r="J51" s="5" t="s">
        <v>617</v>
      </c>
      <c r="K51" s="8"/>
      <c r="L51" s="145" t="s">
        <v>1380</v>
      </c>
      <c r="M51" s="2"/>
      <c r="N51" s="2"/>
      <c r="O51" s="2"/>
      <c r="P51" s="2"/>
      <c r="Q51" s="2"/>
      <c r="R51" s="2"/>
      <c r="S51" s="2"/>
    </row>
    <row r="52" spans="1:19" x14ac:dyDescent="0.15">
      <c r="A52" s="3" t="s">
        <v>885</v>
      </c>
      <c r="B52" s="15">
        <v>1173</v>
      </c>
      <c r="C52" s="2" t="s">
        <v>1475</v>
      </c>
      <c r="D52" s="5" t="s">
        <v>1475</v>
      </c>
      <c r="E52" s="2" t="s">
        <v>1475</v>
      </c>
      <c r="F52" s="5" t="s">
        <v>613</v>
      </c>
      <c r="G52" s="5" t="s">
        <v>1475</v>
      </c>
      <c r="H52" s="174" t="s">
        <v>1664</v>
      </c>
      <c r="I52" s="5" t="s">
        <v>1475</v>
      </c>
      <c r="J52" s="5" t="s">
        <v>1268</v>
      </c>
      <c r="K52" s="8"/>
      <c r="L52" s="160" t="s">
        <v>1586</v>
      </c>
      <c r="M52" s="2"/>
      <c r="N52" s="2"/>
      <c r="O52" s="2"/>
      <c r="P52" s="2"/>
      <c r="Q52" s="2"/>
      <c r="R52" s="2"/>
      <c r="S52" s="2"/>
    </row>
    <row r="53" spans="1:19" x14ac:dyDescent="0.15">
      <c r="A53" s="14" t="s">
        <v>1211</v>
      </c>
      <c r="B53" s="15">
        <v>1507</v>
      </c>
      <c r="C53" s="2"/>
      <c r="D53" s="5" t="s">
        <v>43</v>
      </c>
      <c r="E53" s="15"/>
      <c r="F53" s="5"/>
      <c r="G53" s="5" t="s">
        <v>43</v>
      </c>
      <c r="H53" s="5"/>
      <c r="I53" s="5" t="s">
        <v>734</v>
      </c>
      <c r="J53" s="8"/>
      <c r="K53" s="8"/>
      <c r="L53" s="161" t="s">
        <v>1482</v>
      </c>
    </row>
    <row r="54" spans="1:19" x14ac:dyDescent="0.15">
      <c r="A54" s="14" t="s">
        <v>2399</v>
      </c>
      <c r="B54" s="15">
        <v>1236</v>
      </c>
      <c r="C54" s="2"/>
      <c r="D54" s="5"/>
      <c r="E54" s="4"/>
      <c r="F54" s="5" t="s">
        <v>838</v>
      </c>
      <c r="G54" s="5"/>
      <c r="H54" s="5"/>
      <c r="I54" s="5"/>
      <c r="J54" s="8"/>
      <c r="K54" s="8"/>
      <c r="L54" s="161" t="s">
        <v>24</v>
      </c>
    </row>
    <row r="55" spans="1:19" x14ac:dyDescent="0.15">
      <c r="A55" s="14" t="s">
        <v>1648</v>
      </c>
      <c r="B55" s="15"/>
      <c r="C55" s="2"/>
      <c r="D55" s="5"/>
      <c r="E55" s="4"/>
      <c r="F55" s="5"/>
      <c r="G55" s="5"/>
      <c r="H55" s="5"/>
      <c r="I55" s="5"/>
      <c r="J55" s="5" t="s">
        <v>1475</v>
      </c>
      <c r="K55" s="8"/>
      <c r="L55" s="161" t="s">
        <v>424</v>
      </c>
    </row>
    <row r="56" spans="1:19" x14ac:dyDescent="0.15">
      <c r="A56" s="3"/>
      <c r="B56" s="15"/>
      <c r="D56" s="5"/>
      <c r="E56" s="2"/>
      <c r="F56" s="5"/>
      <c r="G56" s="5"/>
      <c r="H56" s="5"/>
      <c r="I56" s="5"/>
      <c r="J56" s="5"/>
      <c r="K56" s="8"/>
      <c r="L56" s="149" t="s">
        <v>2281</v>
      </c>
    </row>
    <row r="57" spans="1:19" s="169" customFormat="1" ht="16" x14ac:dyDescent="0.2">
      <c r="A57" s="87" t="s">
        <v>2394</v>
      </c>
      <c r="B57" s="92"/>
      <c r="C57" s="105" t="s">
        <v>2131</v>
      </c>
      <c r="D57" s="105" t="s">
        <v>2127</v>
      </c>
      <c r="E57" s="105" t="s">
        <v>2128</v>
      </c>
      <c r="F57" s="105" t="s">
        <v>1455</v>
      </c>
      <c r="G57" s="105" t="s">
        <v>2131</v>
      </c>
      <c r="H57" s="46" t="s">
        <v>1867</v>
      </c>
      <c r="I57" s="105" t="s">
        <v>2127</v>
      </c>
      <c r="J57" s="114" t="s">
        <v>2130</v>
      </c>
      <c r="K57" s="163"/>
      <c r="L57" s="164" t="s">
        <v>1868</v>
      </c>
    </row>
    <row r="58" spans="1:19" s="3" customFormat="1" x14ac:dyDescent="0.15">
      <c r="B58" s="3" t="s">
        <v>790</v>
      </c>
      <c r="C58" s="4" t="s">
        <v>1869</v>
      </c>
      <c r="D58" s="4" t="s">
        <v>276</v>
      </c>
      <c r="E58" s="4" t="s">
        <v>2507</v>
      </c>
      <c r="F58" s="4" t="s">
        <v>971</v>
      </c>
      <c r="G58" s="4" t="s">
        <v>1869</v>
      </c>
      <c r="H58" s="4" t="s">
        <v>411</v>
      </c>
      <c r="I58" s="4" t="s">
        <v>2508</v>
      </c>
      <c r="J58" s="4" t="s">
        <v>227</v>
      </c>
      <c r="K58" s="4"/>
      <c r="L58" s="143" t="s">
        <v>826</v>
      </c>
    </row>
    <row r="59" spans="1:19" x14ac:dyDescent="0.15">
      <c r="B59" s="159"/>
      <c r="C59" s="2" t="s">
        <v>1622</v>
      </c>
      <c r="D59" s="2" t="s">
        <v>1617</v>
      </c>
      <c r="E59" s="2" t="s">
        <v>1870</v>
      </c>
      <c r="F59" s="173" t="s">
        <v>1402</v>
      </c>
      <c r="G59" s="5" t="s">
        <v>2278</v>
      </c>
      <c r="H59" s="5" t="s">
        <v>1652</v>
      </c>
      <c r="I59" s="2" t="s">
        <v>1653</v>
      </c>
      <c r="J59" s="5" t="s">
        <v>1654</v>
      </c>
      <c r="K59" s="2"/>
      <c r="L59" s="165"/>
    </row>
    <row r="60" spans="1:19" x14ac:dyDescent="0.15">
      <c r="A60" s="3" t="s">
        <v>1020</v>
      </c>
      <c r="B60" s="15"/>
      <c r="C60" s="2" t="s">
        <v>41</v>
      </c>
      <c r="D60" s="2" t="s">
        <v>41</v>
      </c>
      <c r="E60" s="2"/>
      <c r="F60" s="2" t="s">
        <v>41</v>
      </c>
      <c r="G60" s="2"/>
      <c r="H60" s="174" t="s">
        <v>1664</v>
      </c>
      <c r="I60" s="2"/>
      <c r="J60" s="2" t="s">
        <v>610</v>
      </c>
      <c r="K60" s="2"/>
      <c r="L60" s="145" t="s">
        <v>286</v>
      </c>
    </row>
    <row r="61" spans="1:19" x14ac:dyDescent="0.15">
      <c r="A61" s="3" t="s">
        <v>1232</v>
      </c>
      <c r="B61" s="15">
        <v>1175</v>
      </c>
      <c r="C61" s="2" t="s">
        <v>617</v>
      </c>
      <c r="D61" s="2" t="s">
        <v>617</v>
      </c>
      <c r="E61" s="2"/>
      <c r="F61" s="2" t="s">
        <v>617</v>
      </c>
      <c r="G61" s="2" t="s">
        <v>41</v>
      </c>
      <c r="H61" s="174" t="s">
        <v>1664</v>
      </c>
      <c r="I61" s="2" t="s">
        <v>617</v>
      </c>
      <c r="J61" s="2"/>
      <c r="K61" s="2"/>
      <c r="L61" s="145" t="s">
        <v>420</v>
      </c>
    </row>
    <row r="62" spans="1:19" x14ac:dyDescent="0.15">
      <c r="A62" s="3" t="s">
        <v>2399</v>
      </c>
      <c r="B62" s="15">
        <v>1236</v>
      </c>
      <c r="C62" s="2" t="s">
        <v>613</v>
      </c>
      <c r="D62" s="2" t="s">
        <v>841</v>
      </c>
      <c r="E62" s="2" t="s">
        <v>734</v>
      </c>
      <c r="F62" s="2" t="s">
        <v>613</v>
      </c>
      <c r="G62" s="2" t="s">
        <v>617</v>
      </c>
      <c r="H62" s="174" t="s">
        <v>1664</v>
      </c>
      <c r="I62" s="2"/>
      <c r="J62" s="2" t="s">
        <v>43</v>
      </c>
      <c r="K62" s="2"/>
      <c r="L62" s="144" t="s">
        <v>1700</v>
      </c>
    </row>
    <row r="63" spans="1:19" x14ac:dyDescent="0.15">
      <c r="A63" s="3" t="s">
        <v>1655</v>
      </c>
      <c r="B63" s="15"/>
      <c r="C63" s="2"/>
      <c r="D63" s="2" t="s">
        <v>838</v>
      </c>
      <c r="E63" s="2" t="s">
        <v>838</v>
      </c>
      <c r="F63" s="2" t="s">
        <v>1475</v>
      </c>
      <c r="G63" s="2" t="s">
        <v>613</v>
      </c>
      <c r="H63" s="174" t="s">
        <v>1664</v>
      </c>
      <c r="I63" s="2"/>
      <c r="J63" s="2"/>
      <c r="K63" s="2"/>
      <c r="L63" s="145" t="s">
        <v>286</v>
      </c>
    </row>
    <row r="64" spans="1:19" x14ac:dyDescent="0.15">
      <c r="A64" s="14" t="s">
        <v>1211</v>
      </c>
      <c r="B64" s="15">
        <v>1507</v>
      </c>
      <c r="C64" s="2"/>
      <c r="D64" s="2"/>
      <c r="E64" s="2" t="s">
        <v>610</v>
      </c>
      <c r="F64" s="2"/>
      <c r="G64" s="2"/>
      <c r="H64" s="2"/>
      <c r="I64" s="2" t="s">
        <v>1481</v>
      </c>
      <c r="J64" s="2"/>
      <c r="K64" s="2"/>
      <c r="L64" s="145" t="s">
        <v>1045</v>
      </c>
    </row>
    <row r="65" spans="1:12" s="89" customFormat="1" x14ac:dyDescent="0.15">
      <c r="A65" s="90" t="s">
        <v>2398</v>
      </c>
      <c r="B65" s="43"/>
      <c r="C65" s="31" t="s">
        <v>838</v>
      </c>
      <c r="D65" s="31"/>
      <c r="E65" s="31"/>
      <c r="F65" s="31"/>
      <c r="G65" s="31"/>
      <c r="H65" s="31"/>
      <c r="I65" s="31" t="s">
        <v>613</v>
      </c>
      <c r="J65" s="31"/>
      <c r="K65" s="31"/>
      <c r="L65" s="145" t="s">
        <v>1274</v>
      </c>
    </row>
    <row r="66" spans="1:12" s="89" customFormat="1" x14ac:dyDescent="0.15">
      <c r="A66" s="90" t="s">
        <v>1648</v>
      </c>
      <c r="B66" s="43"/>
      <c r="C66" s="31"/>
      <c r="D66" s="31"/>
      <c r="E66" s="31" t="s">
        <v>1268</v>
      </c>
      <c r="F66" s="31"/>
      <c r="G66" s="31"/>
      <c r="H66" s="31"/>
      <c r="I66" s="31"/>
      <c r="J66" s="31"/>
      <c r="K66" s="31"/>
      <c r="L66" s="145" t="s">
        <v>424</v>
      </c>
    </row>
    <row r="67" spans="1:12" s="89" customFormat="1" x14ac:dyDescent="0.15">
      <c r="A67" s="175" t="s">
        <v>1302</v>
      </c>
      <c r="B67" s="43"/>
      <c r="C67" s="31"/>
      <c r="D67" s="31"/>
      <c r="E67" s="31"/>
      <c r="F67" s="31"/>
      <c r="G67" s="31" t="s">
        <v>838</v>
      </c>
      <c r="H67" s="31"/>
      <c r="I67" s="31"/>
      <c r="J67" s="31" t="s">
        <v>1268</v>
      </c>
      <c r="K67" s="31"/>
      <c r="L67" s="145" t="s">
        <v>622</v>
      </c>
    </row>
    <row r="68" spans="1:12" x14ac:dyDescent="0.15">
      <c r="A68" s="14" t="s">
        <v>2139</v>
      </c>
      <c r="B68" s="15"/>
      <c r="C68" s="2"/>
      <c r="D68" s="2"/>
      <c r="E68" s="2"/>
      <c r="F68" s="2"/>
      <c r="G68" s="2"/>
      <c r="H68" s="2"/>
      <c r="I68" s="2" t="s">
        <v>838</v>
      </c>
      <c r="J68" s="2" t="s">
        <v>1475</v>
      </c>
      <c r="K68" s="2"/>
      <c r="L68" s="145" t="s">
        <v>622</v>
      </c>
    </row>
    <row r="69" spans="1:12" x14ac:dyDescent="0.15">
      <c r="A69" s="14"/>
      <c r="B69" s="15"/>
      <c r="C69" s="2"/>
      <c r="D69" s="2"/>
      <c r="E69" s="2"/>
      <c r="F69" s="2"/>
      <c r="G69" s="2"/>
      <c r="H69" s="2"/>
      <c r="I69" s="2"/>
      <c r="J69" s="2"/>
      <c r="K69" s="2"/>
      <c r="L69" s="149" t="s">
        <v>1212</v>
      </c>
    </row>
    <row r="70" spans="1:12" s="169" customFormat="1" ht="16" x14ac:dyDescent="0.2">
      <c r="A70" s="87" t="s">
        <v>1656</v>
      </c>
      <c r="B70" s="92"/>
      <c r="C70" s="105" t="s">
        <v>2130</v>
      </c>
      <c r="D70" s="105" t="s">
        <v>920</v>
      </c>
      <c r="E70" s="105" t="s">
        <v>2130</v>
      </c>
      <c r="F70" s="105" t="s">
        <v>1454</v>
      </c>
      <c r="G70" s="105" t="s">
        <v>1454</v>
      </c>
      <c r="H70" s="105" t="s">
        <v>2130</v>
      </c>
      <c r="I70" s="46"/>
      <c r="J70" s="163"/>
      <c r="K70" s="163"/>
      <c r="L70" s="164" t="s">
        <v>1657</v>
      </c>
    </row>
    <row r="71" spans="1:12" s="3" customFormat="1" x14ac:dyDescent="0.15">
      <c r="B71" s="3" t="s">
        <v>790</v>
      </c>
      <c r="C71" s="116" t="s">
        <v>1642</v>
      </c>
      <c r="D71" s="116" t="s">
        <v>2508</v>
      </c>
      <c r="E71" s="116" t="s">
        <v>227</v>
      </c>
      <c r="F71" s="116" t="s">
        <v>181</v>
      </c>
      <c r="G71" s="116" t="s">
        <v>411</v>
      </c>
      <c r="H71" s="116" t="s">
        <v>1672</v>
      </c>
      <c r="I71" s="116"/>
      <c r="J71" s="116"/>
      <c r="K71" s="4"/>
      <c r="L71" s="143" t="s">
        <v>826</v>
      </c>
    </row>
    <row r="72" spans="1:12" x14ac:dyDescent="0.15">
      <c r="B72" s="159"/>
      <c r="C72" s="2" t="s">
        <v>1617</v>
      </c>
      <c r="D72" s="2" t="s">
        <v>1882</v>
      </c>
      <c r="E72" s="2" t="s">
        <v>1883</v>
      </c>
      <c r="F72" s="2" t="s">
        <v>1884</v>
      </c>
      <c r="G72" s="2" t="s">
        <v>1405</v>
      </c>
      <c r="H72" s="5" t="s">
        <v>1885</v>
      </c>
      <c r="I72" s="5"/>
      <c r="J72" s="2"/>
      <c r="K72" s="2"/>
      <c r="L72" s="165"/>
    </row>
    <row r="73" spans="1:12" x14ac:dyDescent="0.15">
      <c r="A73" s="3" t="s">
        <v>1648</v>
      </c>
      <c r="B73" s="15"/>
      <c r="C73" s="2" t="s">
        <v>610</v>
      </c>
      <c r="D73" s="2" t="s">
        <v>41</v>
      </c>
      <c r="E73" s="2" t="s">
        <v>610</v>
      </c>
      <c r="F73" s="2" t="s">
        <v>41</v>
      </c>
      <c r="G73" s="2" t="s">
        <v>41</v>
      </c>
      <c r="H73" s="2"/>
      <c r="I73" s="2"/>
      <c r="J73" s="2"/>
      <c r="K73" s="2"/>
      <c r="L73" s="145" t="s">
        <v>1702</v>
      </c>
    </row>
    <row r="74" spans="1:12" x14ac:dyDescent="0.15">
      <c r="A74" s="3" t="s">
        <v>2398</v>
      </c>
      <c r="B74" s="15"/>
      <c r="C74" s="2" t="s">
        <v>43</v>
      </c>
      <c r="D74" s="2"/>
      <c r="E74" s="2" t="s">
        <v>43</v>
      </c>
      <c r="F74" s="2" t="s">
        <v>43</v>
      </c>
      <c r="G74" s="2" t="s">
        <v>617</v>
      </c>
      <c r="H74" s="2" t="s">
        <v>610</v>
      </c>
      <c r="I74" s="2"/>
      <c r="J74" s="2"/>
      <c r="K74" s="2"/>
      <c r="L74" s="145" t="s">
        <v>497</v>
      </c>
    </row>
    <row r="75" spans="1:12" x14ac:dyDescent="0.15">
      <c r="A75" s="3" t="s">
        <v>2139</v>
      </c>
      <c r="B75" s="15"/>
      <c r="C75" s="2" t="s">
        <v>1268</v>
      </c>
      <c r="D75" s="2" t="s">
        <v>43</v>
      </c>
      <c r="E75" s="2" t="s">
        <v>1268</v>
      </c>
      <c r="F75" s="2" t="s">
        <v>613</v>
      </c>
      <c r="G75" s="2" t="s">
        <v>1268</v>
      </c>
      <c r="H75" s="2" t="s">
        <v>43</v>
      </c>
      <c r="I75" s="2"/>
      <c r="J75" s="2"/>
      <c r="K75" s="2"/>
      <c r="L75" s="144" t="s">
        <v>499</v>
      </c>
    </row>
    <row r="76" spans="1:12" x14ac:dyDescent="0.15">
      <c r="A76" s="3" t="s">
        <v>1302</v>
      </c>
      <c r="B76" s="15"/>
      <c r="C76" s="2" t="s">
        <v>1475</v>
      </c>
      <c r="D76" s="2" t="s">
        <v>1268</v>
      </c>
      <c r="E76" s="2" t="s">
        <v>1475</v>
      </c>
      <c r="F76" s="2" t="s">
        <v>1269</v>
      </c>
      <c r="G76" s="2" t="s">
        <v>1269</v>
      </c>
      <c r="H76" s="2" t="s">
        <v>1268</v>
      </c>
      <c r="I76" s="18"/>
      <c r="J76" s="2"/>
      <c r="K76" s="2"/>
      <c r="L76" s="144" t="s">
        <v>499</v>
      </c>
    </row>
    <row r="77" spans="1:12" x14ac:dyDescent="0.15">
      <c r="A77" s="14" t="s">
        <v>1301</v>
      </c>
      <c r="B77" s="15"/>
      <c r="C77" s="2"/>
      <c r="D77" s="2" t="s">
        <v>1475</v>
      </c>
      <c r="E77" s="2"/>
      <c r="F77" s="2"/>
      <c r="G77" s="2"/>
      <c r="H77" s="2"/>
      <c r="I77" s="2"/>
      <c r="J77" s="2"/>
      <c r="K77" s="2"/>
      <c r="L77" s="145" t="s">
        <v>424</v>
      </c>
    </row>
    <row r="78" spans="1:12" x14ac:dyDescent="0.15">
      <c r="A78" s="14" t="s">
        <v>1886</v>
      </c>
      <c r="B78" s="15"/>
      <c r="C78" s="2"/>
      <c r="D78" s="2"/>
      <c r="E78" s="2"/>
      <c r="F78" s="2"/>
      <c r="G78" s="2"/>
      <c r="H78" s="2" t="s">
        <v>1475</v>
      </c>
      <c r="I78" s="2"/>
      <c r="J78" s="2"/>
      <c r="K78" s="2"/>
      <c r="L78" s="145" t="s">
        <v>424</v>
      </c>
    </row>
    <row r="79" spans="1:12" x14ac:dyDescent="0.15">
      <c r="A79" s="14"/>
      <c r="B79" s="15"/>
      <c r="C79" s="2"/>
      <c r="D79" s="2"/>
      <c r="E79" s="2"/>
      <c r="F79" s="2"/>
      <c r="G79" s="2"/>
      <c r="H79" s="2"/>
      <c r="I79" s="2"/>
      <c r="J79" s="2"/>
      <c r="K79" s="2"/>
      <c r="L79" s="149" t="s">
        <v>1880</v>
      </c>
    </row>
    <row r="80" spans="1:12" s="169" customFormat="1" ht="16" x14ac:dyDescent="0.2">
      <c r="A80" s="87" t="s">
        <v>2091</v>
      </c>
      <c r="B80" s="92"/>
      <c r="C80" s="105" t="s">
        <v>2131</v>
      </c>
      <c r="D80" s="105" t="s">
        <v>2131</v>
      </c>
      <c r="E80" s="105" t="s">
        <v>2129</v>
      </c>
      <c r="F80" s="105" t="s">
        <v>1455</v>
      </c>
      <c r="G80" s="105" t="s">
        <v>2131</v>
      </c>
      <c r="H80" s="105" t="s">
        <v>2131</v>
      </c>
      <c r="I80" s="46"/>
      <c r="J80" s="163"/>
      <c r="K80" s="163"/>
      <c r="L80" s="164" t="s">
        <v>2092</v>
      </c>
    </row>
    <row r="81" spans="1:12" s="3" customFormat="1" x14ac:dyDescent="0.15">
      <c r="B81" s="3" t="s">
        <v>790</v>
      </c>
      <c r="C81" s="116" t="s">
        <v>1869</v>
      </c>
      <c r="D81" s="116" t="s">
        <v>1672</v>
      </c>
      <c r="E81" s="116" t="s">
        <v>2508</v>
      </c>
      <c r="F81" s="116" t="s">
        <v>227</v>
      </c>
      <c r="G81" s="116" t="s">
        <v>181</v>
      </c>
      <c r="H81" s="116" t="s">
        <v>411</v>
      </c>
      <c r="I81" s="116"/>
      <c r="J81" s="116"/>
      <c r="K81" s="4"/>
      <c r="L81" s="143" t="s">
        <v>826</v>
      </c>
    </row>
    <row r="82" spans="1:12" x14ac:dyDescent="0.15">
      <c r="B82" s="159"/>
      <c r="C82" s="2" t="s">
        <v>1617</v>
      </c>
      <c r="D82" s="2" t="s">
        <v>1635</v>
      </c>
      <c r="E82" s="2" t="s">
        <v>2041</v>
      </c>
      <c r="F82" s="2" t="s">
        <v>1830</v>
      </c>
      <c r="G82" s="2" t="s">
        <v>1833</v>
      </c>
      <c r="H82" s="5" t="s">
        <v>1885</v>
      </c>
      <c r="I82" s="5"/>
      <c r="J82" s="2"/>
      <c r="K82" s="2"/>
      <c r="L82" s="165"/>
    </row>
    <row r="83" spans="1:12" x14ac:dyDescent="0.15">
      <c r="A83" s="3" t="s">
        <v>1301</v>
      </c>
      <c r="B83" s="15"/>
      <c r="C83" s="2" t="s">
        <v>41</v>
      </c>
      <c r="D83" s="2"/>
      <c r="E83" s="2" t="s">
        <v>41</v>
      </c>
      <c r="F83" s="2" t="s">
        <v>41</v>
      </c>
      <c r="G83" s="2"/>
      <c r="H83" s="2" t="s">
        <v>41</v>
      </c>
      <c r="I83" s="2"/>
      <c r="J83" s="2"/>
      <c r="K83" s="2"/>
      <c r="L83" s="145" t="s">
        <v>845</v>
      </c>
    </row>
    <row r="84" spans="1:12" x14ac:dyDescent="0.15">
      <c r="A84" s="3" t="s">
        <v>2780</v>
      </c>
      <c r="B84" s="15"/>
      <c r="C84" s="2" t="s">
        <v>613</v>
      </c>
      <c r="D84" s="2" t="s">
        <v>41</v>
      </c>
      <c r="E84" s="2"/>
      <c r="F84" s="2"/>
      <c r="G84" s="2" t="s">
        <v>41</v>
      </c>
      <c r="H84" s="2"/>
      <c r="I84" s="2"/>
      <c r="J84" s="2"/>
      <c r="K84" s="2"/>
      <c r="L84" s="145" t="s">
        <v>1381</v>
      </c>
    </row>
    <row r="85" spans="1:12" x14ac:dyDescent="0.15">
      <c r="A85" s="3" t="s">
        <v>2093</v>
      </c>
      <c r="B85" s="15"/>
      <c r="C85" s="2"/>
      <c r="D85" s="2"/>
      <c r="E85" s="2" t="s">
        <v>43</v>
      </c>
      <c r="F85" s="2"/>
      <c r="G85" s="2" t="s">
        <v>613</v>
      </c>
      <c r="H85" s="2"/>
      <c r="I85" s="2"/>
      <c r="J85" s="2"/>
      <c r="K85" s="2"/>
      <c r="L85" s="144" t="s">
        <v>622</v>
      </c>
    </row>
    <row r="86" spans="1:12" x14ac:dyDescent="0.15">
      <c r="A86" s="3" t="s">
        <v>1300</v>
      </c>
      <c r="B86" s="15"/>
      <c r="C86" s="2" t="s">
        <v>617</v>
      </c>
      <c r="D86" s="2"/>
      <c r="E86" s="2"/>
      <c r="F86" s="2" t="s">
        <v>617</v>
      </c>
      <c r="G86" s="2" t="s">
        <v>617</v>
      </c>
      <c r="H86" s="2" t="s">
        <v>617</v>
      </c>
      <c r="I86" s="18"/>
      <c r="J86" s="2"/>
      <c r="K86" s="2"/>
      <c r="L86" s="145" t="s">
        <v>845</v>
      </c>
    </row>
    <row r="87" spans="1:12" x14ac:dyDescent="0.15">
      <c r="A87" s="3" t="s">
        <v>2094</v>
      </c>
      <c r="B87" s="15"/>
      <c r="C87" s="2"/>
      <c r="D87" s="2" t="s">
        <v>613</v>
      </c>
      <c r="E87" s="2" t="s">
        <v>1268</v>
      </c>
      <c r="F87" s="2"/>
      <c r="G87" s="2"/>
      <c r="H87" s="2"/>
      <c r="I87" s="2"/>
      <c r="J87" s="2"/>
      <c r="K87" s="2"/>
      <c r="L87" s="144" t="s">
        <v>622</v>
      </c>
    </row>
    <row r="88" spans="1:12" x14ac:dyDescent="0.15">
      <c r="A88" s="3" t="s">
        <v>1729</v>
      </c>
      <c r="B88" s="15"/>
      <c r="C88" s="2"/>
      <c r="D88" s="2" t="s">
        <v>617</v>
      </c>
      <c r="E88" s="2"/>
      <c r="F88" s="2" t="s">
        <v>1268</v>
      </c>
      <c r="G88" s="2"/>
      <c r="H88" s="2" t="s">
        <v>613</v>
      </c>
      <c r="I88" s="2"/>
      <c r="J88" s="2"/>
      <c r="K88" s="2"/>
      <c r="L88" s="145" t="s">
        <v>1380</v>
      </c>
    </row>
    <row r="89" spans="1:12" x14ac:dyDescent="0.15">
      <c r="A89" s="3" t="s">
        <v>2782</v>
      </c>
      <c r="B89" s="15"/>
      <c r="C89" s="2"/>
      <c r="D89" s="2" t="s">
        <v>838</v>
      </c>
      <c r="E89" s="2"/>
      <c r="F89" s="2"/>
      <c r="G89" s="2" t="s">
        <v>838</v>
      </c>
      <c r="H89" s="2"/>
      <c r="I89" s="2"/>
      <c r="J89" s="2"/>
      <c r="K89" s="2"/>
      <c r="L89" s="145" t="s">
        <v>1274</v>
      </c>
    </row>
    <row r="90" spans="1:12" x14ac:dyDescent="0.15">
      <c r="A90" s="3" t="s">
        <v>1722</v>
      </c>
      <c r="B90" s="15"/>
      <c r="C90" s="2" t="s">
        <v>838</v>
      </c>
      <c r="D90" s="2"/>
      <c r="E90" s="2" t="s">
        <v>838</v>
      </c>
      <c r="F90" s="2" t="s">
        <v>838</v>
      </c>
      <c r="G90" s="2"/>
      <c r="H90" s="2" t="s">
        <v>838</v>
      </c>
      <c r="I90" s="2"/>
      <c r="J90" s="2"/>
      <c r="K90" s="2"/>
      <c r="L90" s="145" t="s">
        <v>845</v>
      </c>
    </row>
    <row r="91" spans="1:12" x14ac:dyDescent="0.15">
      <c r="A91" s="3"/>
      <c r="B91" s="15"/>
      <c r="C91" s="2"/>
      <c r="D91" s="2"/>
      <c r="E91" s="2"/>
      <c r="F91" s="2"/>
      <c r="G91" s="2"/>
      <c r="H91" s="2"/>
      <c r="I91" s="2"/>
      <c r="J91" s="2"/>
      <c r="K91" s="2"/>
      <c r="L91" s="149" t="s">
        <v>2095</v>
      </c>
    </row>
    <row r="92" spans="1:12" s="169" customFormat="1" ht="16" x14ac:dyDescent="0.2">
      <c r="A92" s="87" t="s">
        <v>1933</v>
      </c>
      <c r="B92" s="92"/>
      <c r="C92" s="105" t="s">
        <v>2129</v>
      </c>
      <c r="D92" s="105" t="s">
        <v>2129</v>
      </c>
      <c r="E92" s="105" t="s">
        <v>2128</v>
      </c>
      <c r="F92" s="105" t="s">
        <v>2129</v>
      </c>
      <c r="G92" s="105" t="s">
        <v>2128</v>
      </c>
      <c r="H92" s="105" t="s">
        <v>1455</v>
      </c>
      <c r="I92" s="105" t="s">
        <v>2130</v>
      </c>
      <c r="J92" s="163"/>
      <c r="K92" s="163"/>
      <c r="L92" s="164" t="s">
        <v>2096</v>
      </c>
    </row>
    <row r="93" spans="1:12" s="3" customFormat="1" x14ac:dyDescent="0.15">
      <c r="B93" s="3" t="s">
        <v>790</v>
      </c>
      <c r="C93" s="116" t="s">
        <v>2300</v>
      </c>
      <c r="D93" s="116" t="s">
        <v>2666</v>
      </c>
      <c r="E93" s="116" t="s">
        <v>2777</v>
      </c>
      <c r="F93" s="116" t="s">
        <v>2667</v>
      </c>
      <c r="G93" s="116" t="s">
        <v>2668</v>
      </c>
      <c r="H93" s="116" t="s">
        <v>2846</v>
      </c>
      <c r="I93" s="116" t="s">
        <v>2595</v>
      </c>
      <c r="J93" s="116"/>
      <c r="K93" s="4"/>
      <c r="L93" s="143" t="s">
        <v>826</v>
      </c>
    </row>
    <row r="94" spans="1:12" x14ac:dyDescent="0.15">
      <c r="B94" s="159"/>
      <c r="C94" s="2" t="s">
        <v>2491</v>
      </c>
      <c r="D94" s="2" t="s">
        <v>2491</v>
      </c>
      <c r="E94" s="2" t="s">
        <v>2491</v>
      </c>
      <c r="F94" s="2" t="s">
        <v>2491</v>
      </c>
      <c r="G94" s="2" t="s">
        <v>2491</v>
      </c>
      <c r="H94" s="2" t="s">
        <v>2491</v>
      </c>
      <c r="I94" s="2" t="s">
        <v>2491</v>
      </c>
      <c r="J94" s="2"/>
      <c r="K94" s="2"/>
      <c r="L94" s="165"/>
    </row>
    <row r="95" spans="1:12" x14ac:dyDescent="0.15">
      <c r="A95" s="3" t="s">
        <v>1302</v>
      </c>
      <c r="B95" s="159"/>
      <c r="C95" s="2" t="s">
        <v>610</v>
      </c>
      <c r="D95" s="2" t="s">
        <v>610</v>
      </c>
      <c r="E95" s="2" t="s">
        <v>610</v>
      </c>
      <c r="F95" s="2" t="s">
        <v>610</v>
      </c>
      <c r="G95" s="2" t="s">
        <v>1481</v>
      </c>
      <c r="H95" s="2" t="s">
        <v>610</v>
      </c>
      <c r="I95" s="2" t="s">
        <v>610</v>
      </c>
      <c r="J95" s="2"/>
      <c r="K95" s="2"/>
      <c r="L95" s="144" t="s">
        <v>1816</v>
      </c>
    </row>
    <row r="96" spans="1:12" x14ac:dyDescent="0.15">
      <c r="A96" s="3" t="s">
        <v>2139</v>
      </c>
      <c r="B96" s="15"/>
      <c r="C96" s="2" t="s">
        <v>43</v>
      </c>
      <c r="D96" s="2" t="s">
        <v>617</v>
      </c>
      <c r="E96" s="2" t="s">
        <v>617</v>
      </c>
      <c r="F96" s="2" t="s">
        <v>43</v>
      </c>
      <c r="G96" s="2" t="s">
        <v>43</v>
      </c>
      <c r="H96" s="2" t="s">
        <v>617</v>
      </c>
      <c r="I96" s="2" t="s">
        <v>43</v>
      </c>
      <c r="J96" s="2"/>
      <c r="K96" s="2"/>
      <c r="L96" s="145" t="s">
        <v>1141</v>
      </c>
    </row>
    <row r="97" spans="1:12" x14ac:dyDescent="0.15">
      <c r="A97" s="3" t="s">
        <v>2094</v>
      </c>
      <c r="B97" s="15"/>
      <c r="C97" s="2" t="s">
        <v>613</v>
      </c>
      <c r="D97" s="2"/>
      <c r="E97" s="2" t="s">
        <v>841</v>
      </c>
      <c r="F97" s="2" t="s">
        <v>613</v>
      </c>
      <c r="G97" s="2" t="s">
        <v>613</v>
      </c>
      <c r="H97" s="2" t="s">
        <v>613</v>
      </c>
      <c r="I97" s="2" t="s">
        <v>1268</v>
      </c>
      <c r="J97" s="2"/>
      <c r="K97" s="2"/>
      <c r="L97" s="145" t="s">
        <v>71</v>
      </c>
    </row>
    <row r="98" spans="1:12" x14ac:dyDescent="0.15">
      <c r="A98" s="3" t="s">
        <v>2782</v>
      </c>
      <c r="B98" s="15"/>
      <c r="C98" s="2"/>
      <c r="D98" s="2" t="s">
        <v>1268</v>
      </c>
      <c r="E98" s="2" t="s">
        <v>1475</v>
      </c>
      <c r="F98" s="2" t="s">
        <v>838</v>
      </c>
      <c r="G98" s="2" t="s">
        <v>1475</v>
      </c>
      <c r="H98" s="2" t="s">
        <v>838</v>
      </c>
      <c r="I98" s="2" t="s">
        <v>1475</v>
      </c>
      <c r="J98" s="2"/>
      <c r="K98" s="2"/>
      <c r="L98" s="145" t="s">
        <v>1272</v>
      </c>
    </row>
    <row r="99" spans="1:12" x14ac:dyDescent="0.15">
      <c r="A99" s="3" t="s">
        <v>2492</v>
      </c>
      <c r="B99" s="15"/>
      <c r="C99" s="2" t="s">
        <v>838</v>
      </c>
      <c r="D99" s="2" t="s">
        <v>838</v>
      </c>
      <c r="E99" s="2"/>
      <c r="F99" s="2"/>
      <c r="G99" s="2"/>
      <c r="H99" s="2"/>
      <c r="I99" s="2"/>
      <c r="J99" s="2"/>
      <c r="K99" s="2"/>
      <c r="L99" s="145" t="s">
        <v>1274</v>
      </c>
    </row>
    <row r="100" spans="1:12" s="94" customFormat="1" x14ac:dyDescent="0.15">
      <c r="L100" s="171" t="s">
        <v>2493</v>
      </c>
    </row>
  </sheetData>
  <phoneticPr fontId="9" type="noConversion"/>
  <printOptions horizontalCentered="1" gridLines="1" gridLinesSet="0"/>
  <pageMargins left="0.39000000000000007" right="0.39000000000000007" top="0.79000000000000015" bottom="0.79000000000000015" header="0.39000000000000007" footer="0.39000000000000007"/>
  <headerFooter>
    <oddHeader>&amp;C&amp;"Arial,Vet"&amp;18S.C. "DE GIESSEN": Teamresultaten 2001/2002</oddHeader>
  </headerFooter>
  <rowBreaks count="1" manualBreakCount="1">
    <brk id="4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S102"/>
  <sheetViews>
    <sheetView workbookViewId="0">
      <pane xSplit="2" ySplit="1" topLeftCell="C7" activePane="bottomRight" state="frozen"/>
      <selection pane="topRight" activeCell="C1" sqref="C1"/>
      <selection pane="bottomLeft" activeCell="A4" sqref="A4"/>
      <selection pane="bottomRight" activeCell="F100" sqref="F100"/>
    </sheetView>
  </sheetViews>
  <sheetFormatPr baseColWidth="10" defaultColWidth="8.83203125" defaultRowHeight="13" x14ac:dyDescent="0.15"/>
  <cols>
    <col min="1" max="1" width="22" customWidth="1"/>
    <col min="2" max="2" width="6.5" customWidth="1"/>
    <col min="3" max="3" width="19.1640625" customWidth="1"/>
    <col min="4" max="4" width="20.33203125" customWidth="1"/>
    <col min="5" max="5" width="15.5" customWidth="1"/>
    <col min="6" max="6" width="16.83203125" customWidth="1"/>
    <col min="7" max="7" width="18" customWidth="1"/>
    <col min="8" max="8" width="18.5" customWidth="1"/>
    <col min="9" max="9" width="15.1640625" customWidth="1"/>
    <col min="10" max="10" width="11.6640625" customWidth="1"/>
    <col min="11" max="11" width="15.33203125" customWidth="1"/>
    <col min="12" max="12" width="8.5" style="153" customWidth="1"/>
  </cols>
  <sheetData>
    <row r="1" spans="1:15" s="134" customFormat="1" ht="16" x14ac:dyDescent="0.2">
      <c r="A1" s="141" t="s">
        <v>889</v>
      </c>
      <c r="B1" s="87"/>
      <c r="C1" s="26" t="s">
        <v>256</v>
      </c>
      <c r="D1" s="26" t="s">
        <v>1501</v>
      </c>
      <c r="E1" s="26" t="s">
        <v>1501</v>
      </c>
      <c r="F1" s="26" t="s">
        <v>1498</v>
      </c>
      <c r="G1" s="26" t="s">
        <v>1500</v>
      </c>
      <c r="H1" s="26" t="s">
        <v>257</v>
      </c>
      <c r="I1" s="26" t="s">
        <v>1500</v>
      </c>
      <c r="J1" s="26" t="s">
        <v>257</v>
      </c>
      <c r="K1" s="26" t="s">
        <v>256</v>
      </c>
      <c r="L1" s="142" t="s">
        <v>1105</v>
      </c>
      <c r="M1" s="71"/>
      <c r="N1" s="71"/>
      <c r="O1" s="71"/>
    </row>
    <row r="2" spans="1:15" s="3" customFormat="1" x14ac:dyDescent="0.15">
      <c r="B2" s="4" t="s">
        <v>790</v>
      </c>
      <c r="C2" s="4" t="s">
        <v>427</v>
      </c>
      <c r="D2" s="4" t="s">
        <v>1092</v>
      </c>
      <c r="E2" s="4" t="s">
        <v>276</v>
      </c>
      <c r="F2" s="4" t="s">
        <v>343</v>
      </c>
      <c r="G2" s="4" t="s">
        <v>870</v>
      </c>
      <c r="H2" s="4" t="s">
        <v>2024</v>
      </c>
      <c r="I2" s="4" t="s">
        <v>1462</v>
      </c>
      <c r="J2" s="4" t="s">
        <v>803</v>
      </c>
      <c r="K2" s="4" t="s">
        <v>1086</v>
      </c>
      <c r="L2" s="143" t="s">
        <v>826</v>
      </c>
    </row>
    <row r="3" spans="1:15" x14ac:dyDescent="0.15">
      <c r="B3" s="55">
        <f>SUM(B4:B11)/8</f>
        <v>1889.25</v>
      </c>
      <c r="C3" s="2" t="s">
        <v>2494</v>
      </c>
      <c r="D3" s="2" t="s">
        <v>2495</v>
      </c>
      <c r="E3" s="2" t="s">
        <v>2496</v>
      </c>
      <c r="F3" s="2" t="s">
        <v>2497</v>
      </c>
      <c r="G3" s="2" t="s">
        <v>2312</v>
      </c>
      <c r="H3" s="2" t="s">
        <v>2313</v>
      </c>
      <c r="I3" s="2" t="s">
        <v>2112</v>
      </c>
      <c r="J3" s="2" t="s">
        <v>2504</v>
      </c>
      <c r="K3" s="5" t="s">
        <v>2505</v>
      </c>
      <c r="L3" s="143"/>
    </row>
    <row r="4" spans="1:15" x14ac:dyDescent="0.15">
      <c r="A4" s="3" t="s">
        <v>1217</v>
      </c>
      <c r="B4" s="15">
        <v>2091</v>
      </c>
      <c r="C4" s="2" t="s">
        <v>610</v>
      </c>
      <c r="D4" s="2" t="s">
        <v>610</v>
      </c>
      <c r="E4" s="15" t="s">
        <v>41</v>
      </c>
      <c r="F4" s="2" t="s">
        <v>1481</v>
      </c>
      <c r="G4" s="2" t="s">
        <v>41</v>
      </c>
      <c r="H4" s="2" t="s">
        <v>610</v>
      </c>
      <c r="I4" s="2" t="s">
        <v>610</v>
      </c>
      <c r="J4" s="2" t="s">
        <v>1481</v>
      </c>
      <c r="K4" s="2" t="s">
        <v>610</v>
      </c>
      <c r="L4" s="145" t="s">
        <v>599</v>
      </c>
    </row>
    <row r="5" spans="1:15" x14ac:dyDescent="0.15">
      <c r="A5" s="3" t="s">
        <v>1811</v>
      </c>
      <c r="B5" s="15">
        <v>2043</v>
      </c>
      <c r="C5" s="2" t="s">
        <v>734</v>
      </c>
      <c r="D5" s="2" t="s">
        <v>617</v>
      </c>
      <c r="E5" s="2" t="s">
        <v>43</v>
      </c>
      <c r="F5" s="2" t="s">
        <v>734</v>
      </c>
      <c r="G5" s="2" t="s">
        <v>617</v>
      </c>
      <c r="H5" s="2" t="s">
        <v>734</v>
      </c>
      <c r="I5" s="2" t="s">
        <v>617</v>
      </c>
      <c r="J5" s="2" t="s">
        <v>734</v>
      </c>
      <c r="K5" s="2" t="s">
        <v>734</v>
      </c>
      <c r="L5" s="145" t="s">
        <v>248</v>
      </c>
    </row>
    <row r="6" spans="1:15" x14ac:dyDescent="0.15">
      <c r="A6" s="3" t="s">
        <v>68</v>
      </c>
      <c r="B6" s="15">
        <v>2022</v>
      </c>
      <c r="C6" s="2" t="s">
        <v>841</v>
      </c>
      <c r="D6" s="2" t="s">
        <v>1268</v>
      </c>
      <c r="E6" s="2" t="s">
        <v>1268</v>
      </c>
      <c r="F6" s="2" t="s">
        <v>1268</v>
      </c>
      <c r="G6" s="2" t="s">
        <v>1268</v>
      </c>
      <c r="H6" s="2" t="s">
        <v>841</v>
      </c>
      <c r="I6" s="2" t="s">
        <v>841</v>
      </c>
      <c r="J6" s="2" t="s">
        <v>841</v>
      </c>
      <c r="K6" s="15" t="s">
        <v>1268</v>
      </c>
      <c r="L6" s="144" t="s">
        <v>245</v>
      </c>
    </row>
    <row r="7" spans="1:15" x14ac:dyDescent="0.15">
      <c r="A7" s="146" t="s">
        <v>2320</v>
      </c>
      <c r="B7" s="15">
        <v>1940</v>
      </c>
      <c r="C7" s="2" t="s">
        <v>1475</v>
      </c>
      <c r="D7" s="2" t="s">
        <v>1269</v>
      </c>
      <c r="E7" s="2" t="s">
        <v>1269</v>
      </c>
      <c r="F7" s="2" t="s">
        <v>1269</v>
      </c>
      <c r="G7" s="2" t="s">
        <v>1475</v>
      </c>
      <c r="H7" s="15" t="s">
        <v>1475</v>
      </c>
      <c r="I7" s="15" t="s">
        <v>838</v>
      </c>
      <c r="J7" s="2" t="s">
        <v>1475</v>
      </c>
      <c r="K7" s="2" t="s">
        <v>838</v>
      </c>
      <c r="L7" s="145" t="s">
        <v>712</v>
      </c>
    </row>
    <row r="8" spans="1:15" x14ac:dyDescent="0.15">
      <c r="A8" s="3" t="s">
        <v>2600</v>
      </c>
      <c r="B8" s="15">
        <v>1915</v>
      </c>
      <c r="C8" s="2" t="s">
        <v>1483</v>
      </c>
      <c r="D8" s="2" t="s">
        <v>1262</v>
      </c>
      <c r="E8" s="2" t="s">
        <v>1262</v>
      </c>
      <c r="F8" s="2" t="s">
        <v>840</v>
      </c>
      <c r="G8" s="15" t="s">
        <v>840</v>
      </c>
      <c r="H8" s="2" t="s">
        <v>840</v>
      </c>
      <c r="I8" s="2"/>
      <c r="J8" s="2" t="s">
        <v>1262</v>
      </c>
      <c r="K8" s="2" t="s">
        <v>1262</v>
      </c>
      <c r="L8" s="147" t="s">
        <v>247</v>
      </c>
    </row>
    <row r="9" spans="1:15" x14ac:dyDescent="0.15">
      <c r="A9" s="3" t="s">
        <v>347</v>
      </c>
      <c r="B9" s="15">
        <v>1797</v>
      </c>
      <c r="C9" s="2" t="s">
        <v>729</v>
      </c>
      <c r="D9" s="2" t="s">
        <v>729</v>
      </c>
      <c r="E9" s="2" t="s">
        <v>729</v>
      </c>
      <c r="F9" s="2" t="s">
        <v>729</v>
      </c>
      <c r="G9" s="2" t="s">
        <v>729</v>
      </c>
      <c r="H9" s="2" t="s">
        <v>1259</v>
      </c>
      <c r="I9" s="2" t="s">
        <v>729</v>
      </c>
      <c r="J9" s="2" t="s">
        <v>735</v>
      </c>
      <c r="K9" s="2" t="s">
        <v>729</v>
      </c>
      <c r="L9" s="147" t="s">
        <v>596</v>
      </c>
    </row>
    <row r="10" spans="1:15" x14ac:dyDescent="0.15">
      <c r="A10" s="3" t="s">
        <v>1014</v>
      </c>
      <c r="B10" s="2">
        <v>1667</v>
      </c>
      <c r="C10" s="2" t="s">
        <v>301</v>
      </c>
      <c r="D10" s="2"/>
      <c r="E10" s="2" t="s">
        <v>1162</v>
      </c>
      <c r="F10" s="2" t="s">
        <v>301</v>
      </c>
      <c r="G10" s="2"/>
      <c r="H10" s="2"/>
      <c r="I10" s="2"/>
      <c r="J10" s="2"/>
      <c r="K10" s="2"/>
      <c r="L10" s="145" t="s">
        <v>1379</v>
      </c>
    </row>
    <row r="11" spans="1:15" x14ac:dyDescent="0.15">
      <c r="A11" s="3" t="s">
        <v>990</v>
      </c>
      <c r="B11" s="15">
        <v>1639</v>
      </c>
      <c r="C11" s="2"/>
      <c r="D11" s="2" t="s">
        <v>1054</v>
      </c>
      <c r="E11" s="2" t="s">
        <v>1159</v>
      </c>
      <c r="F11" s="2" t="s">
        <v>1054</v>
      </c>
      <c r="G11" s="2" t="s">
        <v>1054</v>
      </c>
      <c r="H11" s="2" t="s">
        <v>1054</v>
      </c>
      <c r="I11" s="2" t="s">
        <v>1162</v>
      </c>
      <c r="J11" s="2" t="s">
        <v>1054</v>
      </c>
      <c r="K11" s="2" t="s">
        <v>1054</v>
      </c>
      <c r="L11" s="147" t="s">
        <v>282</v>
      </c>
    </row>
    <row r="12" spans="1:15" x14ac:dyDescent="0.15">
      <c r="A12" s="14" t="s">
        <v>1079</v>
      </c>
      <c r="B12" s="15">
        <v>1760</v>
      </c>
      <c r="C12" s="2" t="s">
        <v>1054</v>
      </c>
      <c r="D12" s="2" t="s">
        <v>1051</v>
      </c>
      <c r="E12" s="2"/>
      <c r="F12" s="2"/>
      <c r="G12" s="2"/>
      <c r="H12" s="2"/>
      <c r="I12" s="2" t="s">
        <v>1262</v>
      </c>
      <c r="J12" s="2" t="s">
        <v>1051</v>
      </c>
      <c r="K12" s="2" t="s">
        <v>301</v>
      </c>
      <c r="L12" s="147" t="s">
        <v>72</v>
      </c>
    </row>
    <row r="13" spans="1:15" x14ac:dyDescent="0.15">
      <c r="A13" s="14" t="s">
        <v>2321</v>
      </c>
      <c r="B13" s="15">
        <v>1577</v>
      </c>
      <c r="C13" s="2"/>
      <c r="D13" s="2"/>
      <c r="E13" s="2"/>
      <c r="F13" s="2"/>
      <c r="G13" s="2" t="s">
        <v>1051</v>
      </c>
      <c r="H13" s="2" t="s">
        <v>1051</v>
      </c>
      <c r="I13" s="2" t="s">
        <v>301</v>
      </c>
      <c r="J13" s="2"/>
      <c r="K13" s="2"/>
      <c r="L13" s="147" t="s">
        <v>1701</v>
      </c>
    </row>
    <row r="14" spans="1:15" x14ac:dyDescent="0.15">
      <c r="A14" s="14"/>
      <c r="B14" s="15"/>
      <c r="C14" s="2"/>
      <c r="D14" s="2"/>
      <c r="E14" s="2"/>
      <c r="F14" s="2"/>
      <c r="G14" s="2"/>
      <c r="H14" s="2"/>
      <c r="I14" s="2"/>
      <c r="J14" s="2"/>
      <c r="K14" s="2"/>
      <c r="L14" s="147"/>
    </row>
    <row r="15" spans="1:15" x14ac:dyDescent="0.15">
      <c r="A15" s="3"/>
      <c r="B15" s="15"/>
      <c r="C15" s="2"/>
      <c r="D15" s="2"/>
      <c r="E15" s="2"/>
      <c r="F15" s="2"/>
      <c r="G15" s="2"/>
      <c r="H15" s="2"/>
      <c r="I15" s="2"/>
      <c r="J15" s="2"/>
      <c r="K15" s="2"/>
      <c r="L15" s="149" t="s">
        <v>1760</v>
      </c>
    </row>
    <row r="16" spans="1:15" s="134" customFormat="1" ht="16" x14ac:dyDescent="0.2">
      <c r="A16" s="87" t="s">
        <v>346</v>
      </c>
      <c r="B16" s="122"/>
      <c r="C16" s="26" t="s">
        <v>769</v>
      </c>
      <c r="D16" s="26" t="s">
        <v>1500</v>
      </c>
      <c r="E16" s="105" t="s">
        <v>2003</v>
      </c>
      <c r="F16" s="26" t="s">
        <v>257</v>
      </c>
      <c r="G16" s="26" t="s">
        <v>257</v>
      </c>
      <c r="H16" s="105" t="s">
        <v>1499</v>
      </c>
      <c r="I16" s="26" t="s">
        <v>1501</v>
      </c>
      <c r="J16" s="26" t="s">
        <v>1499</v>
      </c>
      <c r="K16" s="26" t="s">
        <v>769</v>
      </c>
      <c r="L16" s="142" t="s">
        <v>2322</v>
      </c>
    </row>
    <row r="17" spans="1:12" s="3" customFormat="1" x14ac:dyDescent="0.15">
      <c r="B17" s="4" t="s">
        <v>790</v>
      </c>
      <c r="C17" s="4" t="s">
        <v>474</v>
      </c>
      <c r="D17" s="4" t="s">
        <v>2506</v>
      </c>
      <c r="E17" s="4" t="s">
        <v>971</v>
      </c>
      <c r="F17" s="4" t="s">
        <v>759</v>
      </c>
      <c r="G17" s="4" t="s">
        <v>1536</v>
      </c>
      <c r="H17" s="4" t="s">
        <v>2687</v>
      </c>
      <c r="I17" s="4" t="s">
        <v>837</v>
      </c>
      <c r="J17" s="4" t="s">
        <v>1712</v>
      </c>
      <c r="K17" s="4" t="s">
        <v>113</v>
      </c>
      <c r="L17" s="143" t="s">
        <v>826</v>
      </c>
    </row>
    <row r="18" spans="1:12" x14ac:dyDescent="0.15">
      <c r="B18" s="55">
        <f>SUM(B19:B26)/8</f>
        <v>1543.5</v>
      </c>
      <c r="C18" s="2" t="s">
        <v>2686</v>
      </c>
      <c r="D18" s="2" t="s">
        <v>2495</v>
      </c>
      <c r="E18" s="2" t="s">
        <v>2866</v>
      </c>
      <c r="F18" s="2" t="s">
        <v>2867</v>
      </c>
      <c r="G18" s="2" t="s">
        <v>2868</v>
      </c>
      <c r="H18" s="2" t="s">
        <v>2869</v>
      </c>
      <c r="I18" s="2" t="s">
        <v>2870</v>
      </c>
      <c r="J18" s="2" t="s">
        <v>2504</v>
      </c>
      <c r="K18" s="5" t="s">
        <v>2871</v>
      </c>
      <c r="L18" s="143"/>
    </row>
    <row r="19" spans="1:12" x14ac:dyDescent="0.15">
      <c r="A19" s="3" t="s">
        <v>1263</v>
      </c>
      <c r="B19" s="15">
        <v>1611</v>
      </c>
      <c r="C19" s="2" t="s">
        <v>610</v>
      </c>
      <c r="D19" s="2" t="s">
        <v>1481</v>
      </c>
      <c r="E19" s="2" t="s">
        <v>41</v>
      </c>
      <c r="F19" s="2" t="s">
        <v>41</v>
      </c>
      <c r="G19" s="2" t="s">
        <v>1481</v>
      </c>
      <c r="H19" s="2" t="s">
        <v>41</v>
      </c>
      <c r="I19" s="2" t="s">
        <v>41</v>
      </c>
      <c r="J19" s="2" t="s">
        <v>610</v>
      </c>
      <c r="K19" s="15" t="s">
        <v>610</v>
      </c>
      <c r="L19" s="145" t="s">
        <v>711</v>
      </c>
    </row>
    <row r="20" spans="1:12" x14ac:dyDescent="0.15">
      <c r="A20" s="3" t="s">
        <v>2696</v>
      </c>
      <c r="B20" s="15">
        <v>1575</v>
      </c>
      <c r="C20" s="2"/>
      <c r="D20" s="2" t="s">
        <v>617</v>
      </c>
      <c r="E20" s="15" t="s">
        <v>617</v>
      </c>
      <c r="F20" s="2" t="s">
        <v>734</v>
      </c>
      <c r="G20" s="2" t="s">
        <v>617</v>
      </c>
      <c r="H20" s="2" t="s">
        <v>43</v>
      </c>
      <c r="I20" s="2" t="s">
        <v>43</v>
      </c>
      <c r="J20" s="2" t="s">
        <v>734</v>
      </c>
      <c r="K20" s="2" t="s">
        <v>734</v>
      </c>
      <c r="L20" s="147" t="s">
        <v>501</v>
      </c>
    </row>
    <row r="21" spans="1:12" x14ac:dyDescent="0.15">
      <c r="A21" s="3" t="s">
        <v>609</v>
      </c>
      <c r="B21" s="15">
        <v>1564</v>
      </c>
      <c r="C21" s="2" t="s">
        <v>43</v>
      </c>
      <c r="D21" s="2" t="s">
        <v>841</v>
      </c>
      <c r="E21" s="2" t="s">
        <v>613</v>
      </c>
      <c r="F21" s="2" t="s">
        <v>1268</v>
      </c>
      <c r="G21" s="2" t="s">
        <v>841</v>
      </c>
      <c r="H21" s="15" t="s">
        <v>613</v>
      </c>
      <c r="I21" s="2" t="s">
        <v>1268</v>
      </c>
      <c r="J21" s="2" t="s">
        <v>613</v>
      </c>
      <c r="K21" s="2" t="s">
        <v>1268</v>
      </c>
      <c r="L21" s="145" t="s">
        <v>397</v>
      </c>
    </row>
    <row r="22" spans="1:12" x14ac:dyDescent="0.15">
      <c r="A22" s="3" t="s">
        <v>1759</v>
      </c>
      <c r="B22" s="15">
        <v>1545</v>
      </c>
      <c r="C22" s="2" t="s">
        <v>1268</v>
      </c>
      <c r="D22" s="2" t="s">
        <v>838</v>
      </c>
      <c r="E22" s="2"/>
      <c r="F22" s="2" t="s">
        <v>1475</v>
      </c>
      <c r="G22" s="2" t="s">
        <v>838</v>
      </c>
      <c r="H22" s="2"/>
      <c r="I22" s="2" t="s">
        <v>1475</v>
      </c>
      <c r="J22" s="2" t="s">
        <v>1475</v>
      </c>
      <c r="K22" s="2" t="s">
        <v>1475</v>
      </c>
      <c r="L22" s="144" t="s">
        <v>1814</v>
      </c>
    </row>
    <row r="23" spans="1:12" x14ac:dyDescent="0.15">
      <c r="A23" s="3" t="s">
        <v>1408</v>
      </c>
      <c r="B23" s="2">
        <v>1542</v>
      </c>
      <c r="C23" s="2" t="s">
        <v>838</v>
      </c>
      <c r="D23" s="15" t="s">
        <v>1483</v>
      </c>
      <c r="E23" s="2" t="s">
        <v>838</v>
      </c>
      <c r="F23" s="2" t="s">
        <v>840</v>
      </c>
      <c r="G23" s="2" t="s">
        <v>1262</v>
      </c>
      <c r="H23" s="2" t="s">
        <v>838</v>
      </c>
      <c r="I23" s="2" t="s">
        <v>1483</v>
      </c>
      <c r="J23" s="2" t="s">
        <v>840</v>
      </c>
      <c r="K23" s="2"/>
      <c r="L23" s="147" t="s">
        <v>1596</v>
      </c>
    </row>
    <row r="24" spans="1:12" x14ac:dyDescent="0.15">
      <c r="A24" s="3" t="s">
        <v>198</v>
      </c>
      <c r="B24" s="2">
        <v>1517</v>
      </c>
      <c r="C24" s="2" t="s">
        <v>840</v>
      </c>
      <c r="D24" s="2" t="s">
        <v>735</v>
      </c>
      <c r="E24" s="2" t="s">
        <v>840</v>
      </c>
      <c r="F24" s="15" t="s">
        <v>1259</v>
      </c>
      <c r="G24" s="2" t="s">
        <v>1259</v>
      </c>
      <c r="H24" s="2" t="s">
        <v>1259</v>
      </c>
      <c r="I24" s="2" t="s">
        <v>735</v>
      </c>
      <c r="J24" s="2" t="s">
        <v>735</v>
      </c>
      <c r="K24" s="2" t="s">
        <v>1483</v>
      </c>
      <c r="L24" s="147" t="s">
        <v>397</v>
      </c>
    </row>
    <row r="25" spans="1:12" x14ac:dyDescent="0.15">
      <c r="A25" s="3" t="s">
        <v>816</v>
      </c>
      <c r="B25" s="2">
        <v>1517</v>
      </c>
      <c r="C25" s="2" t="s">
        <v>1259</v>
      </c>
      <c r="D25" s="2"/>
      <c r="E25" s="2" t="s">
        <v>729</v>
      </c>
      <c r="F25" s="2" t="s">
        <v>1261</v>
      </c>
      <c r="G25" s="2" t="s">
        <v>1261</v>
      </c>
      <c r="H25" s="2" t="s">
        <v>1054</v>
      </c>
      <c r="I25" s="2" t="s">
        <v>1159</v>
      </c>
      <c r="J25" s="2" t="s">
        <v>301</v>
      </c>
      <c r="K25" s="2"/>
      <c r="L25" s="147" t="s">
        <v>1139</v>
      </c>
    </row>
    <row r="26" spans="1:12" x14ac:dyDescent="0.15">
      <c r="A26" s="3" t="s">
        <v>1449</v>
      </c>
      <c r="B26" s="2">
        <v>1477</v>
      </c>
      <c r="C26" s="2" t="s">
        <v>1261</v>
      </c>
      <c r="D26" s="2" t="s">
        <v>1261</v>
      </c>
      <c r="E26" s="2" t="s">
        <v>1054</v>
      </c>
      <c r="F26" s="2" t="s">
        <v>1159</v>
      </c>
      <c r="G26" s="2" t="s">
        <v>1051</v>
      </c>
      <c r="H26" s="2" t="s">
        <v>1051</v>
      </c>
      <c r="I26" s="2" t="s">
        <v>1054</v>
      </c>
      <c r="J26" s="2" t="s">
        <v>1261</v>
      </c>
      <c r="K26" s="2" t="s">
        <v>735</v>
      </c>
      <c r="L26" s="145" t="s">
        <v>599</v>
      </c>
    </row>
    <row r="27" spans="1:12" x14ac:dyDescent="0.15">
      <c r="A27" s="14" t="s">
        <v>784</v>
      </c>
      <c r="B27" s="2">
        <v>1474</v>
      </c>
      <c r="C27" s="2" t="s">
        <v>1051</v>
      </c>
      <c r="D27" s="2"/>
      <c r="E27" s="2" t="s">
        <v>301</v>
      </c>
      <c r="F27" s="2"/>
      <c r="G27" s="2"/>
      <c r="H27" s="2"/>
      <c r="I27" s="2"/>
      <c r="J27" s="2"/>
      <c r="K27" s="2"/>
      <c r="L27" s="145" t="s">
        <v>622</v>
      </c>
    </row>
    <row r="28" spans="1:12" x14ac:dyDescent="0.15">
      <c r="A28" s="14" t="s">
        <v>1423</v>
      </c>
      <c r="B28" s="15">
        <v>1111</v>
      </c>
      <c r="C28" s="2"/>
      <c r="D28" s="2" t="s">
        <v>301</v>
      </c>
      <c r="E28" s="2"/>
      <c r="F28" s="2"/>
      <c r="G28" s="2"/>
      <c r="H28" s="2"/>
      <c r="I28" s="2"/>
      <c r="J28" s="2"/>
      <c r="K28" s="2"/>
      <c r="L28" s="145" t="s">
        <v>24</v>
      </c>
    </row>
    <row r="29" spans="1:12" x14ac:dyDescent="0.15">
      <c r="A29" s="14" t="s">
        <v>2321</v>
      </c>
      <c r="B29" s="2">
        <v>1577</v>
      </c>
      <c r="C29" s="2"/>
      <c r="D29" s="2"/>
      <c r="E29" s="2"/>
      <c r="F29" s="2"/>
      <c r="G29" s="2"/>
      <c r="H29" s="2" t="s">
        <v>1262</v>
      </c>
      <c r="I29" s="2"/>
      <c r="J29" s="2"/>
      <c r="K29" s="2"/>
      <c r="L29" s="145" t="s">
        <v>424</v>
      </c>
    </row>
    <row r="30" spans="1:12" x14ac:dyDescent="0.15">
      <c r="A30" s="14" t="s">
        <v>1036</v>
      </c>
      <c r="B30" s="2">
        <v>1613</v>
      </c>
      <c r="C30" s="2"/>
      <c r="D30" s="2"/>
      <c r="E30" s="2"/>
      <c r="F30" s="2"/>
      <c r="G30" s="2"/>
      <c r="H30" s="2"/>
      <c r="I30" s="2"/>
      <c r="J30" s="2"/>
      <c r="K30" s="2" t="s">
        <v>1162</v>
      </c>
      <c r="L30" s="145" t="s">
        <v>1038</v>
      </c>
    </row>
    <row r="31" spans="1:12" x14ac:dyDescent="0.15">
      <c r="A31" s="14" t="s">
        <v>2697</v>
      </c>
      <c r="B31" s="2">
        <v>1395</v>
      </c>
      <c r="C31" s="2"/>
      <c r="D31" s="2"/>
      <c r="E31" s="2"/>
      <c r="F31" s="2"/>
      <c r="G31" s="2"/>
      <c r="H31" s="2"/>
      <c r="I31" s="2"/>
      <c r="J31" s="2"/>
      <c r="K31" s="2" t="s">
        <v>1051</v>
      </c>
      <c r="L31" s="145" t="s">
        <v>424</v>
      </c>
    </row>
    <row r="32" spans="1:12" x14ac:dyDescent="0.1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147"/>
    </row>
    <row r="33" spans="1:12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149" t="s">
        <v>1493</v>
      </c>
    </row>
    <row r="34" spans="1:12" s="134" customFormat="1" ht="16" x14ac:dyDescent="0.2">
      <c r="A34" s="87" t="s">
        <v>1200</v>
      </c>
      <c r="B34" s="71"/>
      <c r="C34" s="26" t="s">
        <v>1455</v>
      </c>
      <c r="D34" s="26" t="s">
        <v>1455</v>
      </c>
      <c r="E34" s="26" t="s">
        <v>2128</v>
      </c>
      <c r="F34" s="26" t="s">
        <v>2129</v>
      </c>
      <c r="G34" s="26" t="s">
        <v>2128</v>
      </c>
      <c r="H34" s="26" t="s">
        <v>1455</v>
      </c>
      <c r="I34" s="71"/>
      <c r="J34" s="71"/>
      <c r="K34" s="71"/>
      <c r="L34" s="176" t="s">
        <v>2695</v>
      </c>
    </row>
    <row r="35" spans="1:12" s="89" customFormat="1" ht="16" x14ac:dyDescent="0.2">
      <c r="A35" s="93"/>
      <c r="B35" s="29" t="s">
        <v>790</v>
      </c>
      <c r="C35" s="29" t="s">
        <v>657</v>
      </c>
      <c r="D35" s="29" t="s">
        <v>2338</v>
      </c>
      <c r="E35" s="29" t="s">
        <v>1634</v>
      </c>
      <c r="F35" s="29" t="s">
        <v>2024</v>
      </c>
      <c r="G35" s="29" t="s">
        <v>405</v>
      </c>
      <c r="H35" s="29" t="s">
        <v>2007</v>
      </c>
      <c r="J35" s="31"/>
      <c r="K35" s="31"/>
      <c r="L35" s="143" t="s">
        <v>826</v>
      </c>
    </row>
    <row r="36" spans="1:12" s="89" customFormat="1" ht="16" x14ac:dyDescent="0.2">
      <c r="A36" s="93"/>
      <c r="B36" s="55">
        <f>SUM(B37:B44)/8</f>
        <v>1254.625</v>
      </c>
      <c r="C36" s="31" t="s">
        <v>2517</v>
      </c>
      <c r="D36" s="31" t="s">
        <v>2496</v>
      </c>
      <c r="E36" s="32" t="s">
        <v>2518</v>
      </c>
      <c r="F36" s="32" t="s">
        <v>2141</v>
      </c>
      <c r="G36" s="32" t="s">
        <v>2142</v>
      </c>
      <c r="H36" s="31" t="s">
        <v>2143</v>
      </c>
      <c r="J36" s="31"/>
      <c r="K36" s="31"/>
      <c r="L36" s="147"/>
    </row>
    <row r="37" spans="1:12" x14ac:dyDescent="0.15">
      <c r="A37" s="3" t="s">
        <v>2144</v>
      </c>
      <c r="B37" s="2">
        <v>1474</v>
      </c>
      <c r="C37" s="2" t="s">
        <v>610</v>
      </c>
      <c r="D37" s="2" t="s">
        <v>1481</v>
      </c>
      <c r="E37" s="2"/>
      <c r="F37" s="2" t="s">
        <v>41</v>
      </c>
      <c r="G37" s="2" t="s">
        <v>610</v>
      </c>
      <c r="H37" s="2" t="s">
        <v>41</v>
      </c>
      <c r="I37" s="2"/>
      <c r="J37" s="2"/>
      <c r="K37" s="2"/>
      <c r="L37" s="145" t="s">
        <v>1587</v>
      </c>
    </row>
    <row r="38" spans="1:12" x14ac:dyDescent="0.15">
      <c r="A38" s="3" t="s">
        <v>2697</v>
      </c>
      <c r="B38" s="2">
        <v>1395</v>
      </c>
      <c r="C38" s="2" t="s">
        <v>617</v>
      </c>
      <c r="D38" s="2"/>
      <c r="E38" s="2"/>
      <c r="F38" s="2"/>
      <c r="G38" s="2" t="s">
        <v>734</v>
      </c>
      <c r="H38" s="2"/>
      <c r="I38" s="2"/>
      <c r="J38" s="2"/>
      <c r="K38" s="2"/>
      <c r="L38" s="145" t="s">
        <v>1069</v>
      </c>
    </row>
    <row r="39" spans="1:12" x14ac:dyDescent="0.15">
      <c r="A39" s="3" t="s">
        <v>1783</v>
      </c>
      <c r="B39" s="2">
        <v>1389</v>
      </c>
      <c r="C39" s="2" t="s">
        <v>613</v>
      </c>
      <c r="D39" s="2" t="s">
        <v>617</v>
      </c>
      <c r="E39" s="2" t="s">
        <v>43</v>
      </c>
      <c r="F39" s="2" t="s">
        <v>1268</v>
      </c>
      <c r="G39" s="2" t="s">
        <v>1268</v>
      </c>
      <c r="H39" s="2"/>
      <c r="I39" s="2"/>
      <c r="J39" s="2"/>
      <c r="K39" s="2"/>
      <c r="L39" s="144" t="s">
        <v>72</v>
      </c>
    </row>
    <row r="40" spans="1:12" x14ac:dyDescent="0.15">
      <c r="A40" s="3" t="s">
        <v>1409</v>
      </c>
      <c r="B40" s="2">
        <v>1179</v>
      </c>
      <c r="C40" s="2"/>
      <c r="D40" s="2"/>
      <c r="E40" s="2" t="s">
        <v>1269</v>
      </c>
      <c r="F40" s="2" t="s">
        <v>1475</v>
      </c>
      <c r="G40" s="2" t="s">
        <v>838</v>
      </c>
      <c r="H40" s="2"/>
      <c r="I40" s="2"/>
      <c r="J40" s="2"/>
      <c r="K40" s="2"/>
      <c r="L40" s="147" t="s">
        <v>847</v>
      </c>
    </row>
    <row r="41" spans="1:12" x14ac:dyDescent="0.15">
      <c r="A41" s="3" t="s">
        <v>1422</v>
      </c>
      <c r="B41" s="2">
        <v>1170</v>
      </c>
      <c r="C41" s="2" t="s">
        <v>838</v>
      </c>
      <c r="D41" s="2"/>
      <c r="E41" s="2"/>
      <c r="F41" s="2"/>
      <c r="G41" s="2"/>
      <c r="H41" s="2"/>
      <c r="I41" s="2"/>
      <c r="J41" s="2"/>
      <c r="K41" s="2"/>
      <c r="L41" s="147" t="s">
        <v>24</v>
      </c>
    </row>
    <row r="42" spans="1:12" x14ac:dyDescent="0.15">
      <c r="A42" s="3" t="s">
        <v>1937</v>
      </c>
      <c r="B42" s="2">
        <v>1167</v>
      </c>
      <c r="C42" s="2"/>
      <c r="D42" s="2"/>
      <c r="E42" s="2" t="s">
        <v>1268</v>
      </c>
      <c r="F42" s="2"/>
      <c r="G42" s="2"/>
      <c r="H42" s="2" t="s">
        <v>613</v>
      </c>
      <c r="I42" s="2"/>
      <c r="J42" s="2"/>
      <c r="K42" s="2"/>
      <c r="L42" s="147" t="s">
        <v>622</v>
      </c>
    </row>
    <row r="43" spans="1:12" x14ac:dyDescent="0.15">
      <c r="A43" s="3" t="s">
        <v>2145</v>
      </c>
      <c r="B43" s="2">
        <v>1152</v>
      </c>
      <c r="D43" s="2" t="s">
        <v>841</v>
      </c>
      <c r="E43" s="2"/>
      <c r="F43" s="2"/>
      <c r="G43" s="2"/>
      <c r="H43" s="2" t="s">
        <v>43</v>
      </c>
      <c r="I43" s="2"/>
      <c r="J43" s="2"/>
      <c r="K43" s="2"/>
      <c r="L43" s="147" t="s">
        <v>1045</v>
      </c>
    </row>
    <row r="44" spans="1:12" x14ac:dyDescent="0.15">
      <c r="A44" s="146" t="s">
        <v>1423</v>
      </c>
      <c r="B44" s="2">
        <v>1111</v>
      </c>
      <c r="C44" s="2"/>
      <c r="D44" s="2" t="s">
        <v>838</v>
      </c>
      <c r="E44" s="2"/>
      <c r="F44" s="2"/>
      <c r="G44" s="2"/>
      <c r="H44" s="2"/>
      <c r="I44" s="2"/>
      <c r="J44" s="2"/>
      <c r="K44" s="2"/>
      <c r="L44" s="147" t="s">
        <v>24</v>
      </c>
    </row>
    <row r="45" spans="1:12" x14ac:dyDescent="0.15">
      <c r="A45" s="14" t="s">
        <v>2321</v>
      </c>
      <c r="B45" s="2">
        <v>1577</v>
      </c>
      <c r="E45" s="2" t="s">
        <v>41</v>
      </c>
      <c r="F45" s="2"/>
      <c r="G45" s="2"/>
      <c r="H45" s="2"/>
      <c r="I45" s="2"/>
      <c r="J45" s="2"/>
      <c r="K45" s="2"/>
      <c r="L45" s="147" t="s">
        <v>24</v>
      </c>
    </row>
    <row r="46" spans="1:12" x14ac:dyDescent="0.15">
      <c r="A46" s="177" t="s">
        <v>1271</v>
      </c>
      <c r="B46" s="2">
        <v>1409</v>
      </c>
      <c r="F46" s="2" t="s">
        <v>617</v>
      </c>
      <c r="G46" s="2"/>
      <c r="H46" s="2"/>
      <c r="I46" s="2"/>
      <c r="J46" s="2"/>
      <c r="K46" s="2"/>
      <c r="L46" s="147" t="s">
        <v>24</v>
      </c>
    </row>
    <row r="47" spans="1:12" x14ac:dyDescent="0.15">
      <c r="A47" s="177" t="s">
        <v>2149</v>
      </c>
      <c r="B47" s="2">
        <v>1068</v>
      </c>
      <c r="F47" s="2"/>
      <c r="G47" s="2"/>
      <c r="H47" s="2" t="s">
        <v>838</v>
      </c>
      <c r="I47" s="2"/>
      <c r="J47" s="2"/>
      <c r="K47" s="2"/>
      <c r="L47" s="147" t="s">
        <v>24</v>
      </c>
    </row>
    <row r="48" spans="1:12" x14ac:dyDescent="0.15">
      <c r="A48" s="14"/>
      <c r="B48" s="2"/>
      <c r="F48" s="2"/>
      <c r="G48" s="2"/>
      <c r="H48" s="2"/>
      <c r="I48" s="2"/>
      <c r="J48" s="2"/>
      <c r="K48" s="2"/>
      <c r="L48" s="147"/>
    </row>
    <row r="49" spans="1:19" x14ac:dyDescent="0.15">
      <c r="A49" s="14"/>
      <c r="B49" s="2"/>
      <c r="F49" s="2"/>
      <c r="G49" s="2"/>
      <c r="H49" s="2"/>
      <c r="I49" s="2"/>
      <c r="J49" s="2"/>
      <c r="K49" s="2"/>
      <c r="L49" s="149" t="s">
        <v>1719</v>
      </c>
    </row>
    <row r="50" spans="1:19" s="169" customFormat="1" ht="16" x14ac:dyDescent="0.2">
      <c r="A50" s="87" t="s">
        <v>1551</v>
      </c>
      <c r="B50" s="26"/>
      <c r="C50" s="114" t="s">
        <v>2127</v>
      </c>
      <c r="D50" s="105" t="s">
        <v>1455</v>
      </c>
      <c r="E50" s="105" t="s">
        <v>2127</v>
      </c>
      <c r="F50" s="105" t="s">
        <v>2131</v>
      </c>
      <c r="G50" s="46" t="s">
        <v>2205</v>
      </c>
      <c r="H50" s="46"/>
      <c r="I50" s="105"/>
      <c r="J50" s="105"/>
      <c r="K50" s="156"/>
      <c r="L50" s="164" t="s">
        <v>1720</v>
      </c>
    </row>
    <row r="51" spans="1:19" s="3" customFormat="1" x14ac:dyDescent="0.15">
      <c r="B51" s="4" t="s">
        <v>790</v>
      </c>
      <c r="C51" s="4" t="s">
        <v>2006</v>
      </c>
      <c r="D51" s="4" t="s">
        <v>1721</v>
      </c>
      <c r="E51" s="4" t="s">
        <v>1439</v>
      </c>
      <c r="F51" s="4" t="s">
        <v>1910</v>
      </c>
      <c r="G51" s="4" t="s">
        <v>689</v>
      </c>
      <c r="H51" s="4"/>
      <c r="I51" s="4"/>
      <c r="J51" s="4"/>
      <c r="K51" s="11"/>
      <c r="L51" s="143" t="s">
        <v>826</v>
      </c>
    </row>
    <row r="52" spans="1:19" x14ac:dyDescent="0.15">
      <c r="B52" s="159">
        <f>SUM(B53:B57)/5</f>
        <v>1269</v>
      </c>
      <c r="C52" s="2" t="s">
        <v>2495</v>
      </c>
      <c r="D52" s="5" t="s">
        <v>1730</v>
      </c>
      <c r="E52" s="5" t="s">
        <v>1731</v>
      </c>
      <c r="F52" s="5" t="s">
        <v>1732</v>
      </c>
      <c r="G52" s="5" t="s">
        <v>2504</v>
      </c>
      <c r="H52" s="5"/>
      <c r="I52" s="5"/>
      <c r="J52" s="5"/>
      <c r="K52" s="8"/>
      <c r="L52" s="160"/>
    </row>
    <row r="53" spans="1:19" x14ac:dyDescent="0.15">
      <c r="A53" s="3" t="s">
        <v>1992</v>
      </c>
      <c r="B53" s="15">
        <v>1577</v>
      </c>
      <c r="C53" s="2" t="s">
        <v>1481</v>
      </c>
      <c r="D53" s="115" t="s">
        <v>41</v>
      </c>
      <c r="E53" s="5" t="s">
        <v>1481</v>
      </c>
      <c r="F53" s="5"/>
      <c r="G53" s="5"/>
      <c r="H53" s="174"/>
      <c r="I53" s="5"/>
      <c r="J53" s="5"/>
      <c r="K53" s="8"/>
      <c r="L53" s="172" t="s">
        <v>1380</v>
      </c>
    </row>
    <row r="54" spans="1:19" x14ac:dyDescent="0.15">
      <c r="A54" s="3" t="s">
        <v>885</v>
      </c>
      <c r="B54" s="15">
        <v>1290</v>
      </c>
      <c r="C54" s="15" t="s">
        <v>617</v>
      </c>
      <c r="D54" s="5" t="s">
        <v>617</v>
      </c>
      <c r="E54" s="2" t="s">
        <v>617</v>
      </c>
      <c r="F54" s="5" t="s">
        <v>41</v>
      </c>
      <c r="G54" s="5"/>
      <c r="H54" s="174"/>
      <c r="I54" s="5"/>
      <c r="J54" s="5"/>
      <c r="K54" s="8"/>
      <c r="L54" s="160" t="s">
        <v>845</v>
      </c>
      <c r="M54" s="2"/>
      <c r="N54" s="2"/>
      <c r="O54" s="2"/>
      <c r="P54" s="2"/>
      <c r="Q54" s="2"/>
      <c r="R54" s="2"/>
      <c r="S54" s="2"/>
    </row>
    <row r="55" spans="1:19" x14ac:dyDescent="0.15">
      <c r="A55" s="146" t="s">
        <v>886</v>
      </c>
      <c r="B55" s="15">
        <v>1214</v>
      </c>
      <c r="C55" s="2"/>
      <c r="D55" s="5" t="s">
        <v>1733</v>
      </c>
      <c r="E55" s="2" t="s">
        <v>613</v>
      </c>
      <c r="F55" s="5" t="s">
        <v>617</v>
      </c>
      <c r="G55" s="5"/>
      <c r="H55" s="174"/>
      <c r="I55" s="5"/>
      <c r="J55" s="5"/>
      <c r="K55" s="8"/>
      <c r="L55" s="144" t="s">
        <v>1380</v>
      </c>
      <c r="M55" s="2"/>
      <c r="N55" s="2"/>
      <c r="O55" s="2"/>
      <c r="P55" s="2"/>
      <c r="Q55" s="2"/>
      <c r="R55" s="2"/>
      <c r="S55" s="2"/>
    </row>
    <row r="56" spans="1:19" x14ac:dyDescent="0.15">
      <c r="A56" s="3" t="s">
        <v>2399</v>
      </c>
      <c r="B56" s="15">
        <v>1205</v>
      </c>
      <c r="C56" s="2" t="s">
        <v>613</v>
      </c>
      <c r="D56" s="5"/>
      <c r="E56" s="2" t="s">
        <v>838</v>
      </c>
      <c r="F56" s="5" t="s">
        <v>613</v>
      </c>
      <c r="G56" s="5"/>
      <c r="H56" s="174"/>
      <c r="I56" s="5"/>
      <c r="J56" s="5"/>
      <c r="K56" s="8"/>
      <c r="L56" s="160" t="s">
        <v>1381</v>
      </c>
      <c r="M56" s="2"/>
      <c r="N56" s="2"/>
      <c r="O56" s="2"/>
      <c r="P56" s="2"/>
      <c r="Q56" s="2"/>
      <c r="R56" s="2"/>
      <c r="S56" s="2"/>
    </row>
    <row r="57" spans="1:19" x14ac:dyDescent="0.15">
      <c r="A57" s="3" t="s">
        <v>1655</v>
      </c>
      <c r="B57" s="15">
        <v>1059</v>
      </c>
      <c r="C57" s="2"/>
      <c r="D57" s="5" t="s">
        <v>838</v>
      </c>
      <c r="E57" s="15"/>
      <c r="F57" s="5" t="s">
        <v>838</v>
      </c>
      <c r="G57" s="5"/>
      <c r="H57" s="5"/>
      <c r="I57" s="5"/>
      <c r="J57" s="8"/>
      <c r="K57" s="8"/>
      <c r="L57" s="161" t="s">
        <v>1274</v>
      </c>
    </row>
    <row r="58" spans="1:19" x14ac:dyDescent="0.15">
      <c r="A58" s="14" t="s">
        <v>2398</v>
      </c>
      <c r="B58" s="15"/>
      <c r="C58" s="2" t="s">
        <v>838</v>
      </c>
      <c r="D58" s="5"/>
      <c r="E58" s="4"/>
      <c r="F58" s="5"/>
      <c r="G58" s="5"/>
      <c r="H58" s="5"/>
      <c r="I58" s="5"/>
      <c r="J58" s="8"/>
      <c r="K58" s="8"/>
      <c r="L58" s="161" t="s">
        <v>24</v>
      </c>
    </row>
    <row r="59" spans="1:19" x14ac:dyDescent="0.15">
      <c r="A59" s="14"/>
      <c r="B59" s="15"/>
      <c r="C59" s="2"/>
      <c r="D59" s="5"/>
      <c r="E59" s="4"/>
      <c r="F59" s="5"/>
      <c r="G59" s="5"/>
      <c r="H59" s="5"/>
      <c r="I59" s="5"/>
      <c r="J59" s="5"/>
      <c r="K59" s="8"/>
      <c r="L59" s="161"/>
    </row>
    <row r="60" spans="1:19" x14ac:dyDescent="0.15">
      <c r="A60" s="3"/>
      <c r="B60" s="15"/>
      <c r="D60" s="5"/>
      <c r="E60" s="2"/>
      <c r="F60" s="5"/>
      <c r="G60" s="5"/>
      <c r="H60" s="5"/>
      <c r="I60" s="5"/>
      <c r="J60" s="5"/>
      <c r="K60" s="8"/>
      <c r="L60" s="149" t="s">
        <v>1734</v>
      </c>
    </row>
    <row r="61" spans="1:19" s="169" customFormat="1" ht="16" x14ac:dyDescent="0.2">
      <c r="A61" s="87" t="s">
        <v>1435</v>
      </c>
      <c r="B61" s="92"/>
      <c r="C61" s="105" t="s">
        <v>2129</v>
      </c>
      <c r="D61" s="105" t="s">
        <v>2129</v>
      </c>
      <c r="E61" s="105" t="s">
        <v>2130</v>
      </c>
      <c r="F61" s="105" t="s">
        <v>2129</v>
      </c>
      <c r="G61" s="105" t="s">
        <v>2131</v>
      </c>
      <c r="H61" s="105" t="s">
        <v>2130</v>
      </c>
      <c r="I61" s="105" t="s">
        <v>920</v>
      </c>
      <c r="J61" s="114"/>
      <c r="K61" s="163"/>
      <c r="L61" s="164" t="s">
        <v>1735</v>
      </c>
    </row>
    <row r="62" spans="1:19" s="3" customFormat="1" x14ac:dyDescent="0.15">
      <c r="B62" s="3" t="s">
        <v>790</v>
      </c>
      <c r="C62" s="4" t="s">
        <v>181</v>
      </c>
      <c r="D62" s="4" t="s">
        <v>1642</v>
      </c>
      <c r="E62" s="4" t="s">
        <v>180</v>
      </c>
      <c r="F62" s="4" t="s">
        <v>803</v>
      </c>
      <c r="G62" s="4" t="s">
        <v>2007</v>
      </c>
      <c r="H62" s="4" t="s">
        <v>971</v>
      </c>
      <c r="I62" s="4" t="s">
        <v>1672</v>
      </c>
      <c r="J62" s="4"/>
      <c r="K62" s="4"/>
      <c r="L62" s="143" t="s">
        <v>826</v>
      </c>
    </row>
    <row r="63" spans="1:19" s="14" customFormat="1" x14ac:dyDescent="0.15">
      <c r="C63" s="15" t="s">
        <v>1510</v>
      </c>
      <c r="D63" s="15" t="s">
        <v>2866</v>
      </c>
      <c r="E63" s="15" t="s">
        <v>1511</v>
      </c>
      <c r="F63" s="15" t="s">
        <v>2518</v>
      </c>
      <c r="G63" s="15" t="s">
        <v>1512</v>
      </c>
      <c r="H63" s="15" t="s">
        <v>2870</v>
      </c>
      <c r="I63" s="15" t="s">
        <v>1513</v>
      </c>
      <c r="J63" s="15"/>
      <c r="K63" s="15"/>
      <c r="L63" s="165"/>
    </row>
    <row r="64" spans="1:19" x14ac:dyDescent="0.15">
      <c r="A64" s="3" t="s">
        <v>1302</v>
      </c>
      <c r="B64" s="159"/>
      <c r="C64" s="2" t="s">
        <v>610</v>
      </c>
      <c r="D64" s="2" t="s">
        <v>610</v>
      </c>
      <c r="E64" s="2"/>
      <c r="F64" s="173" t="s">
        <v>610</v>
      </c>
      <c r="G64" s="5" t="s">
        <v>41</v>
      </c>
      <c r="H64" s="5" t="s">
        <v>610</v>
      </c>
      <c r="I64" s="2" t="s">
        <v>610</v>
      </c>
      <c r="J64" s="5"/>
      <c r="K64" s="2"/>
      <c r="L64" s="144" t="s">
        <v>499</v>
      </c>
    </row>
    <row r="65" spans="1:12" x14ac:dyDescent="0.15">
      <c r="A65" s="3" t="s">
        <v>2139</v>
      </c>
      <c r="B65" s="15"/>
      <c r="C65" s="2" t="s">
        <v>43</v>
      </c>
      <c r="D65" s="2"/>
      <c r="E65" s="2" t="s">
        <v>610</v>
      </c>
      <c r="F65" s="2" t="s">
        <v>43</v>
      </c>
      <c r="G65" s="2" t="s">
        <v>617</v>
      </c>
      <c r="H65" s="5" t="s">
        <v>43</v>
      </c>
      <c r="I65" s="2" t="s">
        <v>43</v>
      </c>
      <c r="J65" s="2"/>
      <c r="K65" s="2"/>
      <c r="L65" s="144" t="s">
        <v>499</v>
      </c>
    </row>
    <row r="66" spans="1:12" x14ac:dyDescent="0.15">
      <c r="A66" s="3" t="s">
        <v>1648</v>
      </c>
      <c r="B66" s="15"/>
      <c r="C66" s="2"/>
      <c r="D66" s="2" t="s">
        <v>617</v>
      </c>
      <c r="E66" s="2" t="s">
        <v>43</v>
      </c>
      <c r="F66" s="2" t="s">
        <v>613</v>
      </c>
      <c r="G66" s="2"/>
      <c r="H66" s="5" t="s">
        <v>1268</v>
      </c>
      <c r="I66" s="2" t="s">
        <v>613</v>
      </c>
      <c r="J66" s="2"/>
      <c r="K66" s="2"/>
      <c r="L66" s="145" t="s">
        <v>1702</v>
      </c>
    </row>
    <row r="67" spans="1:12" x14ac:dyDescent="0.15">
      <c r="A67" s="3" t="s">
        <v>2398</v>
      </c>
      <c r="B67" s="15"/>
      <c r="C67" s="2" t="s">
        <v>613</v>
      </c>
      <c r="D67" s="2" t="s">
        <v>1268</v>
      </c>
      <c r="E67" s="2" t="s">
        <v>1268</v>
      </c>
      <c r="F67" s="2"/>
      <c r="G67" s="2" t="s">
        <v>613</v>
      </c>
      <c r="H67" s="174"/>
      <c r="I67" s="2"/>
      <c r="J67" s="2"/>
      <c r="K67" s="2"/>
      <c r="L67" s="145" t="s">
        <v>178</v>
      </c>
    </row>
    <row r="68" spans="1:12" x14ac:dyDescent="0.15">
      <c r="A68" s="3" t="s">
        <v>1886</v>
      </c>
      <c r="B68" s="15"/>
      <c r="C68" s="2" t="s">
        <v>838</v>
      </c>
      <c r="D68" s="2" t="s">
        <v>838</v>
      </c>
      <c r="E68" s="2" t="s">
        <v>1475</v>
      </c>
      <c r="F68" s="2" t="s">
        <v>838</v>
      </c>
      <c r="G68" s="2" t="s">
        <v>838</v>
      </c>
      <c r="H68" s="5" t="s">
        <v>1475</v>
      </c>
      <c r="I68" s="2" t="s">
        <v>1475</v>
      </c>
      <c r="J68" s="2"/>
      <c r="K68" s="2"/>
      <c r="L68" s="145" t="s">
        <v>392</v>
      </c>
    </row>
    <row r="69" spans="1:12" s="89" customFormat="1" x14ac:dyDescent="0.15">
      <c r="A69" s="90"/>
      <c r="B69" s="43"/>
      <c r="C69" s="31"/>
      <c r="D69" s="31"/>
      <c r="E69" s="31"/>
      <c r="F69" s="31"/>
      <c r="G69" s="31"/>
      <c r="H69" s="31"/>
      <c r="I69" s="31"/>
      <c r="J69" s="31"/>
      <c r="K69" s="31"/>
      <c r="L69" s="145"/>
    </row>
    <row r="70" spans="1:12" x14ac:dyDescent="0.15">
      <c r="A70" s="14"/>
      <c r="B70" s="15"/>
      <c r="C70" s="2"/>
      <c r="D70" s="2"/>
      <c r="E70" s="2"/>
      <c r="F70" s="2"/>
      <c r="G70" s="2"/>
      <c r="H70" s="2"/>
      <c r="I70" s="2"/>
      <c r="J70" s="2"/>
      <c r="K70" s="2"/>
      <c r="L70" s="145"/>
    </row>
    <row r="71" spans="1:12" x14ac:dyDescent="0.15">
      <c r="A71" s="14"/>
      <c r="B71" s="15"/>
      <c r="C71" s="2"/>
      <c r="D71" s="2"/>
      <c r="E71" s="2"/>
      <c r="F71" s="2"/>
      <c r="G71" s="2"/>
      <c r="H71" s="2"/>
      <c r="I71" s="2"/>
      <c r="J71" s="2"/>
      <c r="K71" s="2"/>
      <c r="L71" s="149" t="s">
        <v>1514</v>
      </c>
    </row>
    <row r="72" spans="1:12" s="169" customFormat="1" ht="16" x14ac:dyDescent="0.2">
      <c r="A72" s="87" t="s">
        <v>1515</v>
      </c>
      <c r="B72" s="92"/>
      <c r="C72" s="105" t="s">
        <v>1455</v>
      </c>
      <c r="D72" s="105" t="s">
        <v>2129</v>
      </c>
      <c r="E72" s="105" t="s">
        <v>2131</v>
      </c>
      <c r="F72" s="105" t="s">
        <v>2127</v>
      </c>
      <c r="G72" s="105" t="s">
        <v>2129</v>
      </c>
      <c r="H72" s="105" t="s">
        <v>1455</v>
      </c>
      <c r="I72" s="105" t="s">
        <v>1455</v>
      </c>
      <c r="J72" s="163"/>
      <c r="K72" s="163"/>
      <c r="L72" s="164" t="s">
        <v>1776</v>
      </c>
    </row>
    <row r="73" spans="1:12" s="3" customFormat="1" x14ac:dyDescent="0.15">
      <c r="B73" s="3" t="s">
        <v>790</v>
      </c>
      <c r="C73" s="116" t="s">
        <v>803</v>
      </c>
      <c r="D73" s="116" t="s">
        <v>1869</v>
      </c>
      <c r="E73" s="116" t="s">
        <v>227</v>
      </c>
      <c r="F73" s="116" t="s">
        <v>105</v>
      </c>
      <c r="G73" s="116" t="s">
        <v>2024</v>
      </c>
      <c r="H73" s="116" t="s">
        <v>1516</v>
      </c>
      <c r="I73" s="116" t="s">
        <v>180</v>
      </c>
      <c r="J73" s="116"/>
      <c r="K73" s="4"/>
      <c r="L73" s="143" t="s">
        <v>826</v>
      </c>
    </row>
    <row r="74" spans="1:12" s="14" customFormat="1" x14ac:dyDescent="0.15">
      <c r="C74" s="115" t="s">
        <v>2517</v>
      </c>
      <c r="D74" s="115" t="s">
        <v>2866</v>
      </c>
      <c r="E74" s="115" t="s">
        <v>1517</v>
      </c>
      <c r="F74" s="115" t="s">
        <v>1732</v>
      </c>
      <c r="G74" s="115" t="s">
        <v>2141</v>
      </c>
      <c r="H74" s="115" t="s">
        <v>1305</v>
      </c>
      <c r="I74" s="115" t="s">
        <v>2504</v>
      </c>
      <c r="J74" s="115"/>
      <c r="K74" s="15"/>
      <c r="L74" s="165"/>
    </row>
    <row r="75" spans="1:12" x14ac:dyDescent="0.15">
      <c r="A75" s="3" t="s">
        <v>2093</v>
      </c>
      <c r="B75" s="159"/>
      <c r="C75" s="2" t="s">
        <v>41</v>
      </c>
      <c r="D75" s="2" t="s">
        <v>41</v>
      </c>
      <c r="E75" s="2"/>
      <c r="F75" s="2" t="s">
        <v>1481</v>
      </c>
      <c r="G75" s="2" t="s">
        <v>41</v>
      </c>
      <c r="H75" s="5" t="s">
        <v>41</v>
      </c>
      <c r="I75" s="5" t="s">
        <v>41</v>
      </c>
      <c r="J75" s="2"/>
      <c r="K75" s="2"/>
      <c r="L75" s="145" t="s">
        <v>444</v>
      </c>
    </row>
    <row r="76" spans="1:12" x14ac:dyDescent="0.15">
      <c r="A76" s="3" t="s">
        <v>1301</v>
      </c>
      <c r="B76" s="15"/>
      <c r="C76" s="2" t="s">
        <v>617</v>
      </c>
      <c r="D76" s="2" t="s">
        <v>43</v>
      </c>
      <c r="E76" s="2" t="s">
        <v>41</v>
      </c>
      <c r="F76" s="2"/>
      <c r="G76" s="2" t="s">
        <v>43</v>
      </c>
      <c r="H76" s="2"/>
      <c r="I76" s="2" t="s">
        <v>617</v>
      </c>
      <c r="J76" s="2"/>
      <c r="K76" s="2"/>
      <c r="L76" s="145" t="s">
        <v>1702</v>
      </c>
    </row>
    <row r="77" spans="1:12" x14ac:dyDescent="0.15">
      <c r="A77" s="3" t="s">
        <v>1729</v>
      </c>
      <c r="B77" s="15"/>
      <c r="C77" s="2" t="s">
        <v>613</v>
      </c>
      <c r="D77" s="2" t="s">
        <v>613</v>
      </c>
      <c r="E77" s="2" t="s">
        <v>617</v>
      </c>
      <c r="F77" s="2" t="s">
        <v>617</v>
      </c>
      <c r="G77" s="2"/>
      <c r="H77" s="2"/>
      <c r="I77" s="2"/>
      <c r="J77" s="2"/>
      <c r="K77" s="2"/>
      <c r="L77" s="145" t="s">
        <v>845</v>
      </c>
    </row>
    <row r="78" spans="1:12" x14ac:dyDescent="0.15">
      <c r="A78" s="3" t="s">
        <v>2780</v>
      </c>
      <c r="B78" s="15"/>
      <c r="C78" s="2"/>
      <c r="D78" s="2" t="s">
        <v>1475</v>
      </c>
      <c r="E78" s="2" t="s">
        <v>613</v>
      </c>
      <c r="F78" s="2" t="s">
        <v>613</v>
      </c>
      <c r="G78" s="2" t="s">
        <v>613</v>
      </c>
      <c r="H78" s="2" t="s">
        <v>617</v>
      </c>
      <c r="I78" s="2" t="s">
        <v>613</v>
      </c>
      <c r="J78" s="2"/>
      <c r="K78" s="2"/>
      <c r="L78" s="145" t="s">
        <v>75</v>
      </c>
    </row>
    <row r="79" spans="1:12" x14ac:dyDescent="0.15">
      <c r="A79" s="3" t="s">
        <v>1300</v>
      </c>
      <c r="B79" s="15"/>
      <c r="C79" s="2" t="s">
        <v>1475</v>
      </c>
      <c r="D79" s="2"/>
      <c r="E79" s="2" t="s">
        <v>838</v>
      </c>
      <c r="F79" s="2" t="s">
        <v>838</v>
      </c>
      <c r="G79" s="2" t="s">
        <v>1475</v>
      </c>
      <c r="H79" s="2" t="s">
        <v>1268</v>
      </c>
      <c r="I79" s="15" t="s">
        <v>1475</v>
      </c>
      <c r="J79" s="2"/>
      <c r="K79" s="2"/>
      <c r="L79" s="144" t="s">
        <v>1272</v>
      </c>
    </row>
    <row r="80" spans="1:12" x14ac:dyDescent="0.15">
      <c r="A80" s="14" t="s">
        <v>2782</v>
      </c>
      <c r="B80" s="15"/>
      <c r="C80" s="2"/>
      <c r="D80" s="2"/>
      <c r="E80" s="2"/>
      <c r="F80" s="2"/>
      <c r="G80" s="2"/>
      <c r="H80" s="2" t="s">
        <v>838</v>
      </c>
      <c r="I80" s="2"/>
      <c r="J80" s="2"/>
      <c r="K80" s="2"/>
      <c r="L80" s="145" t="s">
        <v>24</v>
      </c>
    </row>
    <row r="81" spans="1:12" x14ac:dyDescent="0.15">
      <c r="A81" s="14"/>
      <c r="B81" s="15"/>
      <c r="C81" s="2"/>
      <c r="D81" s="2"/>
      <c r="E81" s="2"/>
      <c r="F81" s="2"/>
      <c r="G81" s="2"/>
      <c r="H81" s="2"/>
      <c r="I81" s="2"/>
      <c r="J81" s="2"/>
      <c r="K81" s="2"/>
      <c r="L81" s="145"/>
    </row>
    <row r="82" spans="1:12" x14ac:dyDescent="0.15">
      <c r="A82" s="14"/>
      <c r="B82" s="15"/>
      <c r="C82" s="2"/>
      <c r="D82" s="2"/>
      <c r="E82" s="2"/>
      <c r="F82" s="2"/>
      <c r="G82" s="2"/>
      <c r="H82" s="2"/>
      <c r="I82" s="2"/>
      <c r="J82" s="2"/>
      <c r="K82" s="2"/>
      <c r="L82" s="149" t="s">
        <v>2201</v>
      </c>
    </row>
    <row r="83" spans="1:12" s="169" customFormat="1" ht="16" x14ac:dyDescent="0.2">
      <c r="A83" s="87" t="s">
        <v>2214</v>
      </c>
      <c r="B83" s="92"/>
      <c r="C83" s="105" t="s">
        <v>920</v>
      </c>
      <c r="D83" s="105" t="s">
        <v>2128</v>
      </c>
      <c r="E83" s="105" t="s">
        <v>1454</v>
      </c>
      <c r="F83" s="105" t="s">
        <v>1454</v>
      </c>
      <c r="G83" s="105" t="s">
        <v>2131</v>
      </c>
      <c r="H83" s="105" t="s">
        <v>2129</v>
      </c>
      <c r="I83" s="105" t="s">
        <v>2128</v>
      </c>
      <c r="J83" s="163"/>
      <c r="K83" s="163"/>
      <c r="L83" s="164" t="s">
        <v>1934</v>
      </c>
    </row>
    <row r="84" spans="1:12" s="3" customFormat="1" x14ac:dyDescent="0.15">
      <c r="B84" s="3" t="s">
        <v>790</v>
      </c>
      <c r="C84" s="116" t="s">
        <v>1427</v>
      </c>
      <c r="D84" s="116" t="s">
        <v>227</v>
      </c>
      <c r="E84" s="116" t="s">
        <v>181</v>
      </c>
      <c r="F84" s="116" t="s">
        <v>2207</v>
      </c>
      <c r="G84" s="116" t="s">
        <v>1250</v>
      </c>
      <c r="H84" s="116" t="s">
        <v>1672</v>
      </c>
      <c r="I84" s="116" t="s">
        <v>1306</v>
      </c>
      <c r="J84" s="116"/>
      <c r="K84" s="4"/>
      <c r="L84" s="143" t="s">
        <v>826</v>
      </c>
    </row>
    <row r="85" spans="1:12" s="14" customFormat="1" x14ac:dyDescent="0.15">
      <c r="C85" s="115" t="s">
        <v>1730</v>
      </c>
      <c r="D85" s="115" t="s">
        <v>1307</v>
      </c>
      <c r="E85" s="115" t="s">
        <v>1512</v>
      </c>
      <c r="F85" s="115" t="s">
        <v>1308</v>
      </c>
      <c r="G85" s="115" t="s">
        <v>1309</v>
      </c>
      <c r="H85" s="115" t="s">
        <v>1310</v>
      </c>
      <c r="I85" s="115" t="s">
        <v>1962</v>
      </c>
      <c r="J85" s="115"/>
      <c r="K85" s="15"/>
      <c r="L85" s="165"/>
    </row>
    <row r="86" spans="1:12" x14ac:dyDescent="0.15">
      <c r="A86" s="3" t="s">
        <v>2094</v>
      </c>
      <c r="B86" s="159"/>
      <c r="C86" s="2" t="s">
        <v>41</v>
      </c>
      <c r="D86" s="2" t="s">
        <v>610</v>
      </c>
      <c r="E86" s="2" t="s">
        <v>610</v>
      </c>
      <c r="F86" s="2" t="s">
        <v>41</v>
      </c>
      <c r="G86" s="2" t="s">
        <v>41</v>
      </c>
      <c r="H86" s="5"/>
      <c r="I86" s="5" t="s">
        <v>41</v>
      </c>
      <c r="J86" s="2"/>
      <c r="K86" s="2"/>
      <c r="L86" s="145" t="s">
        <v>1700</v>
      </c>
    </row>
    <row r="87" spans="1:12" x14ac:dyDescent="0.15">
      <c r="A87" s="3" t="s">
        <v>2782</v>
      </c>
      <c r="B87" s="15"/>
      <c r="C87" s="2" t="s">
        <v>43</v>
      </c>
      <c r="D87" s="2"/>
      <c r="E87" s="2" t="s">
        <v>617</v>
      </c>
      <c r="F87" s="2" t="s">
        <v>734</v>
      </c>
      <c r="G87" s="2" t="s">
        <v>617</v>
      </c>
      <c r="H87" s="2" t="s">
        <v>41</v>
      </c>
      <c r="I87" s="2" t="s">
        <v>734</v>
      </c>
      <c r="J87" s="2"/>
      <c r="K87" s="2"/>
      <c r="L87" s="145" t="s">
        <v>1700</v>
      </c>
    </row>
    <row r="88" spans="1:12" x14ac:dyDescent="0.15">
      <c r="A88" s="3" t="s">
        <v>1746</v>
      </c>
      <c r="B88" s="15"/>
      <c r="C88" s="2" t="s">
        <v>1268</v>
      </c>
      <c r="D88" s="2" t="s">
        <v>734</v>
      </c>
      <c r="E88" s="2" t="s">
        <v>841</v>
      </c>
      <c r="F88" s="2"/>
      <c r="G88" s="2" t="s">
        <v>613</v>
      </c>
      <c r="H88" s="2" t="s">
        <v>617</v>
      </c>
      <c r="I88" s="2"/>
      <c r="J88" s="2"/>
      <c r="K88" s="2"/>
      <c r="L88" s="145" t="s">
        <v>1702</v>
      </c>
    </row>
    <row r="89" spans="1:12" x14ac:dyDescent="0.15">
      <c r="A89" s="3" t="s">
        <v>1747</v>
      </c>
      <c r="B89" s="15"/>
      <c r="C89" s="2" t="s">
        <v>1475</v>
      </c>
      <c r="D89" s="2" t="s">
        <v>1268</v>
      </c>
      <c r="E89" s="2"/>
      <c r="F89" s="2" t="s">
        <v>613</v>
      </c>
      <c r="G89" s="2" t="s">
        <v>838</v>
      </c>
      <c r="H89" s="2" t="s">
        <v>1268</v>
      </c>
      <c r="I89" s="2" t="s">
        <v>1268</v>
      </c>
      <c r="J89" s="2"/>
      <c r="K89" s="2"/>
      <c r="L89" s="144" t="s">
        <v>1272</v>
      </c>
    </row>
    <row r="90" spans="1:12" x14ac:dyDescent="0.15">
      <c r="A90" s="3" t="s">
        <v>1531</v>
      </c>
      <c r="B90" s="15"/>
      <c r="C90" s="2"/>
      <c r="D90" s="2" t="s">
        <v>838</v>
      </c>
      <c r="E90" s="2" t="s">
        <v>838</v>
      </c>
      <c r="F90" s="2" t="s">
        <v>1475</v>
      </c>
      <c r="G90" s="2"/>
      <c r="H90" s="2" t="s">
        <v>1475</v>
      </c>
      <c r="I90" s="15" t="s">
        <v>1475</v>
      </c>
      <c r="J90" s="2"/>
      <c r="K90" s="2"/>
      <c r="L90" s="145" t="s">
        <v>72</v>
      </c>
    </row>
    <row r="91" spans="1:12" x14ac:dyDescent="0.15">
      <c r="A91" s="3"/>
      <c r="B91" s="15"/>
      <c r="C91" s="2"/>
      <c r="D91" s="2"/>
      <c r="E91" s="2"/>
      <c r="F91" s="2"/>
      <c r="G91" s="2"/>
      <c r="H91" s="2"/>
      <c r="I91" s="2"/>
      <c r="J91" s="2"/>
      <c r="K91" s="2"/>
      <c r="L91" s="145"/>
    </row>
    <row r="92" spans="1:12" x14ac:dyDescent="0.15">
      <c r="A92" s="3"/>
      <c r="B92" s="15"/>
      <c r="C92" s="2"/>
      <c r="D92" s="2"/>
      <c r="E92" s="2"/>
      <c r="F92" s="2"/>
      <c r="G92" s="2"/>
      <c r="H92" s="2"/>
      <c r="I92" s="2"/>
      <c r="J92" s="2"/>
      <c r="K92" s="2"/>
      <c r="L92" s="149" t="s">
        <v>1532</v>
      </c>
    </row>
    <row r="93" spans="1:12" s="169" customFormat="1" ht="16" x14ac:dyDescent="0.2">
      <c r="A93" s="87" t="s">
        <v>1933</v>
      </c>
      <c r="B93" s="92"/>
      <c r="C93" s="105" t="s">
        <v>2130</v>
      </c>
      <c r="D93" s="105" t="s">
        <v>2129</v>
      </c>
      <c r="E93" s="105" t="s">
        <v>2129</v>
      </c>
      <c r="F93" s="105" t="s">
        <v>920</v>
      </c>
      <c r="G93" s="105" t="s">
        <v>2128</v>
      </c>
      <c r="H93" s="105" t="s">
        <v>2127</v>
      </c>
      <c r="I93" s="105" t="s">
        <v>2130</v>
      </c>
      <c r="J93" s="163"/>
      <c r="K93" s="163"/>
      <c r="L93" s="164" t="s">
        <v>1533</v>
      </c>
    </row>
    <row r="94" spans="1:12" s="3" customFormat="1" x14ac:dyDescent="0.15">
      <c r="B94" s="3" t="s">
        <v>790</v>
      </c>
      <c r="C94" s="4" t="s">
        <v>1534</v>
      </c>
      <c r="D94" s="4" t="s">
        <v>1535</v>
      </c>
      <c r="E94" s="4" t="s">
        <v>2667</v>
      </c>
      <c r="F94" s="4" t="s">
        <v>1751</v>
      </c>
      <c r="G94" s="4" t="s">
        <v>1752</v>
      </c>
      <c r="H94" s="4" t="s">
        <v>1968</v>
      </c>
      <c r="I94" s="4" t="s">
        <v>1298</v>
      </c>
      <c r="J94" s="116"/>
      <c r="K94" s="4"/>
      <c r="L94" s="143" t="s">
        <v>826</v>
      </c>
    </row>
    <row r="95" spans="1:12" s="3" customFormat="1" x14ac:dyDescent="0.15">
      <c r="C95" s="115" t="s">
        <v>1969</v>
      </c>
      <c r="D95" s="115" t="s">
        <v>1969</v>
      </c>
      <c r="E95" s="115" t="s">
        <v>1969</v>
      </c>
      <c r="F95" s="115" t="s">
        <v>1969</v>
      </c>
      <c r="G95" s="115" t="s">
        <v>1969</v>
      </c>
      <c r="H95" s="115" t="s">
        <v>1969</v>
      </c>
      <c r="I95" s="115" t="s">
        <v>1969</v>
      </c>
      <c r="J95" s="115"/>
      <c r="K95" s="4"/>
      <c r="L95" s="143"/>
    </row>
    <row r="96" spans="1:12" x14ac:dyDescent="0.15">
      <c r="A96" s="3" t="s">
        <v>1302</v>
      </c>
      <c r="B96" s="159"/>
      <c r="C96" s="2" t="s">
        <v>610</v>
      </c>
      <c r="D96" s="2" t="s">
        <v>41</v>
      </c>
      <c r="E96" s="2" t="s">
        <v>41</v>
      </c>
      <c r="F96" s="2" t="s">
        <v>610</v>
      </c>
      <c r="G96" s="2" t="s">
        <v>610</v>
      </c>
      <c r="H96" s="2" t="s">
        <v>41</v>
      </c>
      <c r="I96" s="2" t="s">
        <v>610</v>
      </c>
      <c r="J96" s="2"/>
      <c r="K96" s="2"/>
      <c r="L96" s="145" t="s">
        <v>1141</v>
      </c>
    </row>
    <row r="97" spans="1:12" x14ac:dyDescent="0.15">
      <c r="A97" s="3" t="s">
        <v>1746</v>
      </c>
      <c r="B97" s="15"/>
      <c r="C97" s="2" t="s">
        <v>43</v>
      </c>
      <c r="D97" s="2" t="s">
        <v>734</v>
      </c>
      <c r="E97" s="2" t="s">
        <v>617</v>
      </c>
      <c r="F97" s="2"/>
      <c r="G97" s="2" t="s">
        <v>734</v>
      </c>
      <c r="H97" s="2" t="s">
        <v>617</v>
      </c>
      <c r="I97" s="2" t="s">
        <v>43</v>
      </c>
      <c r="J97" s="2"/>
      <c r="K97" s="2"/>
      <c r="L97" s="145" t="s">
        <v>1699</v>
      </c>
    </row>
    <row r="98" spans="1:12" x14ac:dyDescent="0.15">
      <c r="A98" s="3" t="s">
        <v>2094</v>
      </c>
      <c r="B98" s="15"/>
      <c r="C98" s="2" t="s">
        <v>1268</v>
      </c>
      <c r="D98" s="2" t="s">
        <v>1268</v>
      </c>
      <c r="E98" s="2"/>
      <c r="F98" s="2" t="s">
        <v>43</v>
      </c>
      <c r="G98" s="2" t="s">
        <v>613</v>
      </c>
      <c r="H98" s="2" t="s">
        <v>613</v>
      </c>
      <c r="I98" s="2"/>
      <c r="J98" s="2"/>
      <c r="K98" s="2"/>
      <c r="L98" s="145" t="s">
        <v>72</v>
      </c>
    </row>
    <row r="99" spans="1:12" x14ac:dyDescent="0.15">
      <c r="A99" s="3" t="s">
        <v>1747</v>
      </c>
      <c r="B99" s="15"/>
      <c r="C99" s="2" t="s">
        <v>1475</v>
      </c>
      <c r="D99" s="2"/>
      <c r="E99" s="2" t="s">
        <v>1268</v>
      </c>
      <c r="F99" s="2" t="s">
        <v>1970</v>
      </c>
      <c r="G99" s="2" t="s">
        <v>1475</v>
      </c>
      <c r="H99" s="2"/>
      <c r="I99" s="2" t="s">
        <v>1268</v>
      </c>
      <c r="J99" s="2"/>
      <c r="K99" s="2"/>
      <c r="L99" s="144" t="s">
        <v>497</v>
      </c>
    </row>
    <row r="100" spans="1:12" x14ac:dyDescent="0.15">
      <c r="A100" s="3" t="s">
        <v>1531</v>
      </c>
      <c r="B100" s="15"/>
      <c r="C100" s="2"/>
      <c r="D100" s="2" t="s">
        <v>1269</v>
      </c>
      <c r="E100" s="2" t="s">
        <v>1475</v>
      </c>
      <c r="F100" s="2" t="s">
        <v>1475</v>
      </c>
      <c r="G100" s="2"/>
      <c r="H100" s="2" t="s">
        <v>1269</v>
      </c>
      <c r="I100" s="2" t="s">
        <v>1475</v>
      </c>
      <c r="J100" s="2"/>
      <c r="K100" s="2"/>
      <c r="L100" s="144" t="s">
        <v>497</v>
      </c>
    </row>
    <row r="101" spans="1:12" s="89" customFormat="1" x14ac:dyDescent="0.15">
      <c r="A101" s="88"/>
      <c r="D101" s="31"/>
      <c r="E101" s="31"/>
      <c r="F101" s="31"/>
      <c r="G101" s="31"/>
      <c r="H101" s="31"/>
      <c r="I101" s="31"/>
      <c r="J101" s="31"/>
      <c r="L101" s="145"/>
    </row>
    <row r="102" spans="1:12" s="94" customFormat="1" x14ac:dyDescent="0.15">
      <c r="L102" s="171" t="s">
        <v>1754</v>
      </c>
    </row>
  </sheetData>
  <phoneticPr fontId="9" type="noConversion"/>
  <printOptions gridLines="1" gridLinesSet="0"/>
  <pageMargins left="0.39000000000000007" right="0.39000000000000007" top="0.59" bottom="0.26" header="0.19" footer="0.39000000000000007"/>
  <headerFooter>
    <oddHeader>&amp;C&amp;"Arial,Vet"&amp;18S.C. "DE GIESSEN": Teamresultaten 2002/2003</oddHeader>
  </headerFooter>
  <rowBreaks count="1" manualBreakCount="1">
    <brk id="49" max="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82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43" sqref="E43"/>
    </sheetView>
  </sheetViews>
  <sheetFormatPr baseColWidth="10" defaultColWidth="8.83203125" defaultRowHeight="13" x14ac:dyDescent="0.15"/>
  <cols>
    <col min="1" max="1" width="22" customWidth="1"/>
    <col min="2" max="2" width="6.5" customWidth="1"/>
    <col min="3" max="3" width="15.5" customWidth="1"/>
    <col min="4" max="4" width="14.6640625" customWidth="1"/>
    <col min="5" max="5" width="15.5" customWidth="1"/>
    <col min="6" max="6" width="15.6640625" customWidth="1"/>
    <col min="7" max="7" width="16.1640625" customWidth="1"/>
    <col min="8" max="8" width="15.1640625" customWidth="1"/>
    <col min="9" max="10" width="15.5" customWidth="1"/>
    <col min="11" max="11" width="13.5" customWidth="1"/>
    <col min="12" max="12" width="8.5" style="153" customWidth="1"/>
  </cols>
  <sheetData>
    <row r="1" spans="1:15" s="134" customFormat="1" ht="16" x14ac:dyDescent="0.2">
      <c r="A1" s="141" t="s">
        <v>756</v>
      </c>
      <c r="B1" s="87"/>
      <c r="C1" s="26" t="s">
        <v>1565</v>
      </c>
      <c r="D1" s="26" t="s">
        <v>1784</v>
      </c>
      <c r="E1" s="26" t="s">
        <v>1501</v>
      </c>
      <c r="F1" s="26" t="s">
        <v>1499</v>
      </c>
      <c r="G1" s="26" t="s">
        <v>769</v>
      </c>
      <c r="H1" s="26" t="s">
        <v>257</v>
      </c>
      <c r="I1" s="26" t="s">
        <v>257</v>
      </c>
      <c r="J1" s="26" t="s">
        <v>1501</v>
      </c>
      <c r="K1" s="26" t="s">
        <v>1501</v>
      </c>
      <c r="L1" s="142" t="s">
        <v>2374</v>
      </c>
      <c r="M1" s="71"/>
      <c r="N1" s="71"/>
      <c r="O1" s="71"/>
    </row>
    <row r="2" spans="1:15" s="3" customFormat="1" x14ac:dyDescent="0.15">
      <c r="B2" s="4" t="s">
        <v>790</v>
      </c>
      <c r="C2" s="4" t="s">
        <v>867</v>
      </c>
      <c r="D2" s="4" t="s">
        <v>911</v>
      </c>
      <c r="E2" s="4" t="s">
        <v>971</v>
      </c>
      <c r="F2" s="4" t="s">
        <v>1375</v>
      </c>
      <c r="G2" s="4" t="s">
        <v>2421</v>
      </c>
      <c r="H2" s="4" t="s">
        <v>473</v>
      </c>
      <c r="I2" s="4" t="s">
        <v>1973</v>
      </c>
      <c r="J2" s="4" t="s">
        <v>1974</v>
      </c>
      <c r="K2" s="4" t="s">
        <v>502</v>
      </c>
      <c r="L2" s="143" t="s">
        <v>826</v>
      </c>
    </row>
    <row r="3" spans="1:15" x14ac:dyDescent="0.15">
      <c r="B3" s="55">
        <f>SUM(B4:B11)/8</f>
        <v>1852.625</v>
      </c>
      <c r="C3" s="2" t="s">
        <v>1975</v>
      </c>
      <c r="D3" s="2" t="s">
        <v>1976</v>
      </c>
      <c r="E3" s="2" t="s">
        <v>1762</v>
      </c>
      <c r="F3" s="2" t="s">
        <v>1763</v>
      </c>
      <c r="G3" s="2" t="s">
        <v>1764</v>
      </c>
      <c r="H3" s="2" t="s">
        <v>1765</v>
      </c>
      <c r="I3" s="2" t="s">
        <v>1766</v>
      </c>
      <c r="J3" s="2" t="s">
        <v>1767</v>
      </c>
      <c r="K3" s="5" t="s">
        <v>1768</v>
      </c>
      <c r="L3" s="143"/>
    </row>
    <row r="4" spans="1:15" x14ac:dyDescent="0.15">
      <c r="A4" s="3" t="s">
        <v>1217</v>
      </c>
      <c r="B4" s="15">
        <v>2134</v>
      </c>
      <c r="C4" s="2" t="s">
        <v>41</v>
      </c>
      <c r="D4" s="2"/>
      <c r="E4" s="15" t="s">
        <v>1481</v>
      </c>
      <c r="F4" s="2" t="s">
        <v>1481</v>
      </c>
      <c r="G4" s="2" t="s">
        <v>610</v>
      </c>
      <c r="H4" s="2" t="s">
        <v>610</v>
      </c>
      <c r="I4" s="2" t="s">
        <v>41</v>
      </c>
      <c r="J4" s="2" t="s">
        <v>610</v>
      </c>
      <c r="K4" s="2" t="s">
        <v>1481</v>
      </c>
      <c r="L4" s="145" t="s">
        <v>247</v>
      </c>
    </row>
    <row r="5" spans="1:15" x14ac:dyDescent="0.15">
      <c r="A5" s="3" t="s">
        <v>1811</v>
      </c>
      <c r="B5" s="15">
        <v>2034</v>
      </c>
      <c r="C5" s="2" t="s">
        <v>43</v>
      </c>
      <c r="D5" s="2" t="s">
        <v>734</v>
      </c>
      <c r="E5" s="2" t="s">
        <v>43</v>
      </c>
      <c r="F5" s="2" t="s">
        <v>43</v>
      </c>
      <c r="G5" s="2" t="s">
        <v>43</v>
      </c>
      <c r="H5" s="2" t="s">
        <v>43</v>
      </c>
      <c r="I5" s="2" t="s">
        <v>617</v>
      </c>
      <c r="J5" s="2" t="s">
        <v>43</v>
      </c>
      <c r="K5" s="2" t="s">
        <v>43</v>
      </c>
      <c r="L5" s="144" t="s">
        <v>1799</v>
      </c>
    </row>
    <row r="6" spans="1:15" x14ac:dyDescent="0.15">
      <c r="A6" s="146" t="s">
        <v>2320</v>
      </c>
      <c r="B6" s="15">
        <v>1940</v>
      </c>
      <c r="C6" s="2" t="s">
        <v>1268</v>
      </c>
      <c r="D6" s="2" t="s">
        <v>41</v>
      </c>
      <c r="E6" s="2" t="s">
        <v>841</v>
      </c>
      <c r="F6" s="2" t="s">
        <v>613</v>
      </c>
      <c r="G6" s="2" t="s">
        <v>1268</v>
      </c>
      <c r="H6" s="2" t="s">
        <v>1268</v>
      </c>
      <c r="I6" s="2" t="s">
        <v>1268</v>
      </c>
      <c r="J6" s="2" t="s">
        <v>1268</v>
      </c>
      <c r="K6" s="15" t="s">
        <v>1268</v>
      </c>
      <c r="L6" s="145" t="s">
        <v>654</v>
      </c>
    </row>
    <row r="7" spans="1:15" x14ac:dyDescent="0.15">
      <c r="A7" s="3" t="s">
        <v>2600</v>
      </c>
      <c r="B7" s="15">
        <v>1921</v>
      </c>
      <c r="C7" s="2"/>
      <c r="D7" s="2" t="s">
        <v>1268</v>
      </c>
      <c r="E7" s="2" t="s">
        <v>1475</v>
      </c>
      <c r="F7" s="2" t="s">
        <v>838</v>
      </c>
      <c r="G7" s="2" t="s">
        <v>1475</v>
      </c>
      <c r="H7" s="15" t="s">
        <v>1475</v>
      </c>
      <c r="I7" s="15" t="s">
        <v>1475</v>
      </c>
      <c r="J7" s="2" t="s">
        <v>1475</v>
      </c>
      <c r="K7" s="2" t="s">
        <v>1475</v>
      </c>
      <c r="L7" s="145" t="s">
        <v>1923</v>
      </c>
    </row>
    <row r="8" spans="1:15" x14ac:dyDescent="0.15">
      <c r="A8" s="3" t="s">
        <v>1079</v>
      </c>
      <c r="B8" s="15">
        <v>1768</v>
      </c>
      <c r="C8" s="2" t="s">
        <v>1475</v>
      </c>
      <c r="D8" s="2" t="s">
        <v>1475</v>
      </c>
      <c r="E8" s="2" t="s">
        <v>840</v>
      </c>
      <c r="F8" s="2" t="s">
        <v>840</v>
      </c>
      <c r="G8" s="15" t="s">
        <v>1262</v>
      </c>
      <c r="H8" s="2"/>
      <c r="I8" s="2" t="s">
        <v>1262</v>
      </c>
      <c r="J8" s="2" t="s">
        <v>840</v>
      </c>
      <c r="K8" s="2"/>
      <c r="L8" s="147" t="s">
        <v>1141</v>
      </c>
    </row>
    <row r="9" spans="1:15" x14ac:dyDescent="0.15">
      <c r="A9" s="3" t="s">
        <v>347</v>
      </c>
      <c r="B9" s="15">
        <v>1757</v>
      </c>
      <c r="C9" s="2" t="s">
        <v>1483</v>
      </c>
      <c r="D9" s="2"/>
      <c r="E9" s="2" t="s">
        <v>1259</v>
      </c>
      <c r="F9" s="2" t="s">
        <v>735</v>
      </c>
      <c r="G9" s="2" t="s">
        <v>1259</v>
      </c>
      <c r="H9" s="2" t="s">
        <v>1259</v>
      </c>
      <c r="I9" s="2" t="s">
        <v>735</v>
      </c>
      <c r="J9" s="2" t="s">
        <v>729</v>
      </c>
      <c r="K9" s="2" t="s">
        <v>735</v>
      </c>
      <c r="L9" s="147" t="s">
        <v>1035</v>
      </c>
    </row>
    <row r="10" spans="1:15" x14ac:dyDescent="0.15">
      <c r="A10" s="3" t="s">
        <v>609</v>
      </c>
      <c r="B10" s="2">
        <v>1634</v>
      </c>
      <c r="C10" s="2" t="s">
        <v>1259</v>
      </c>
      <c r="D10" s="2" t="s">
        <v>1259</v>
      </c>
      <c r="E10" s="2" t="s">
        <v>1054</v>
      </c>
      <c r="F10" s="2" t="s">
        <v>1261</v>
      </c>
      <c r="G10" s="2" t="s">
        <v>1054</v>
      </c>
      <c r="H10" s="2" t="s">
        <v>1054</v>
      </c>
      <c r="I10" s="2" t="s">
        <v>1261</v>
      </c>
      <c r="J10" s="2" t="s">
        <v>1054</v>
      </c>
      <c r="K10" s="2" t="s">
        <v>1054</v>
      </c>
      <c r="L10" s="145" t="s">
        <v>711</v>
      </c>
    </row>
    <row r="11" spans="1:15" x14ac:dyDescent="0.15">
      <c r="A11" s="3" t="s">
        <v>990</v>
      </c>
      <c r="B11" s="15">
        <v>1633</v>
      </c>
      <c r="C11" s="2" t="s">
        <v>1261</v>
      </c>
      <c r="D11" s="2" t="s">
        <v>1261</v>
      </c>
      <c r="E11" s="2" t="s">
        <v>1159</v>
      </c>
      <c r="F11" s="2"/>
      <c r="G11" s="2" t="s">
        <v>301</v>
      </c>
      <c r="H11" s="2" t="s">
        <v>301</v>
      </c>
      <c r="I11" s="2" t="s">
        <v>1159</v>
      </c>
      <c r="J11" s="2" t="s">
        <v>1159</v>
      </c>
      <c r="K11" s="2" t="s">
        <v>1159</v>
      </c>
      <c r="L11" s="147" t="s">
        <v>391</v>
      </c>
    </row>
    <row r="12" spans="1:15" x14ac:dyDescent="0.15">
      <c r="A12" s="14" t="s">
        <v>2321</v>
      </c>
      <c r="B12" s="15">
        <v>1581</v>
      </c>
      <c r="C12" s="2" t="s">
        <v>1051</v>
      </c>
      <c r="D12" s="2" t="s">
        <v>1051</v>
      </c>
      <c r="E12" s="2"/>
      <c r="F12" s="2" t="s">
        <v>1051</v>
      </c>
      <c r="G12" s="2"/>
      <c r="H12" s="2"/>
      <c r="I12" s="2"/>
      <c r="J12" s="2"/>
      <c r="K12" s="2"/>
      <c r="L12" s="147" t="s">
        <v>1591</v>
      </c>
    </row>
    <row r="13" spans="1:15" x14ac:dyDescent="0.15">
      <c r="A13" s="14" t="s">
        <v>1759</v>
      </c>
      <c r="B13" s="15">
        <v>1630</v>
      </c>
      <c r="C13" s="2"/>
      <c r="D13" s="2" t="s">
        <v>840</v>
      </c>
      <c r="E13" s="2"/>
      <c r="F13" s="2"/>
      <c r="G13" s="2"/>
      <c r="H13" s="2"/>
      <c r="I13" s="2"/>
      <c r="J13" s="2"/>
      <c r="K13" s="2" t="s">
        <v>840</v>
      </c>
      <c r="L13" s="147" t="s">
        <v>1274</v>
      </c>
    </row>
    <row r="14" spans="1:15" x14ac:dyDescent="0.15">
      <c r="A14" s="14" t="s">
        <v>980</v>
      </c>
      <c r="B14" s="15">
        <v>1616</v>
      </c>
      <c r="C14" s="2"/>
      <c r="D14" s="2"/>
      <c r="E14" s="2"/>
      <c r="F14" s="2"/>
      <c r="G14" s="2"/>
      <c r="H14" s="2" t="s">
        <v>840</v>
      </c>
      <c r="I14" s="2"/>
      <c r="J14" s="2"/>
      <c r="K14" s="2"/>
      <c r="L14" s="147" t="s">
        <v>24</v>
      </c>
    </row>
    <row r="15" spans="1:15" x14ac:dyDescent="0.15">
      <c r="A15" s="14"/>
      <c r="B15" s="15"/>
      <c r="C15" s="2"/>
      <c r="D15" s="2"/>
      <c r="E15" s="2"/>
      <c r="F15" s="2"/>
      <c r="G15" s="2"/>
      <c r="H15" s="2"/>
      <c r="I15" s="2"/>
      <c r="J15" s="2"/>
      <c r="K15" s="2"/>
      <c r="L15" s="149" t="s">
        <v>1769</v>
      </c>
    </row>
    <row r="16" spans="1:15" s="134" customFormat="1" ht="16" x14ac:dyDescent="0.2">
      <c r="A16" s="87" t="s">
        <v>346</v>
      </c>
      <c r="B16" s="122"/>
      <c r="C16" s="26" t="s">
        <v>257</v>
      </c>
      <c r="D16" s="26" t="s">
        <v>256</v>
      </c>
      <c r="E16" s="105" t="s">
        <v>1566</v>
      </c>
      <c r="F16" s="26" t="s">
        <v>1501</v>
      </c>
      <c r="G16" s="26" t="s">
        <v>1500</v>
      </c>
      <c r="H16" s="105" t="s">
        <v>1498</v>
      </c>
      <c r="I16" s="26" t="s">
        <v>1784</v>
      </c>
      <c r="J16" s="26" t="s">
        <v>908</v>
      </c>
      <c r="K16" s="26" t="s">
        <v>256</v>
      </c>
      <c r="L16" s="142" t="s">
        <v>259</v>
      </c>
    </row>
    <row r="17" spans="1:12" s="3" customFormat="1" x14ac:dyDescent="0.15">
      <c r="B17" s="4" t="s">
        <v>790</v>
      </c>
      <c r="C17" s="4" t="s">
        <v>643</v>
      </c>
      <c r="D17" s="4" t="s">
        <v>407</v>
      </c>
      <c r="E17" s="4" t="s">
        <v>972</v>
      </c>
      <c r="F17" s="4" t="s">
        <v>1071</v>
      </c>
      <c r="G17" s="4" t="s">
        <v>373</v>
      </c>
      <c r="H17" s="4" t="s">
        <v>1774</v>
      </c>
      <c r="I17" s="4" t="s">
        <v>112</v>
      </c>
      <c r="J17" s="4" t="s">
        <v>299</v>
      </c>
      <c r="K17" s="4" t="s">
        <v>475</v>
      </c>
      <c r="L17" s="143" t="s">
        <v>826</v>
      </c>
    </row>
    <row r="18" spans="1:12" x14ac:dyDescent="0.15">
      <c r="B18" s="55">
        <f>SUM(B19:B26)/8</f>
        <v>1565.375</v>
      </c>
      <c r="C18" s="2" t="s">
        <v>1982</v>
      </c>
      <c r="D18" s="2" t="s">
        <v>1983</v>
      </c>
      <c r="E18" s="2" t="s">
        <v>1984</v>
      </c>
      <c r="F18" s="2" t="s">
        <v>1772</v>
      </c>
      <c r="G18" s="2" t="s">
        <v>1773</v>
      </c>
      <c r="H18" s="2" t="s">
        <v>1987</v>
      </c>
      <c r="I18" s="2" t="s">
        <v>2198</v>
      </c>
      <c r="J18" s="2" t="s">
        <v>2199</v>
      </c>
      <c r="K18" s="5" t="s">
        <v>2200</v>
      </c>
      <c r="L18" s="143"/>
    </row>
    <row r="19" spans="1:12" x14ac:dyDescent="0.15">
      <c r="A19" s="3" t="s">
        <v>1759</v>
      </c>
      <c r="B19" s="15">
        <v>1630</v>
      </c>
      <c r="C19" s="2" t="s">
        <v>1481</v>
      </c>
      <c r="D19" s="2" t="s">
        <v>610</v>
      </c>
      <c r="E19" s="2" t="s">
        <v>41</v>
      </c>
      <c r="F19" s="2" t="s">
        <v>41</v>
      </c>
      <c r="G19" s="2" t="s">
        <v>1481</v>
      </c>
      <c r="H19" s="2" t="s">
        <v>610</v>
      </c>
      <c r="I19" s="2" t="s">
        <v>610</v>
      </c>
      <c r="J19" s="2" t="s">
        <v>613</v>
      </c>
      <c r="K19" s="15"/>
      <c r="L19" s="145" t="s">
        <v>391</v>
      </c>
    </row>
    <row r="20" spans="1:12" x14ac:dyDescent="0.15">
      <c r="A20" s="3" t="s">
        <v>2696</v>
      </c>
      <c r="B20" s="15">
        <v>1613</v>
      </c>
      <c r="C20" s="2" t="s">
        <v>43</v>
      </c>
      <c r="D20" s="2" t="s">
        <v>734</v>
      </c>
      <c r="E20" s="15" t="s">
        <v>617</v>
      </c>
      <c r="F20" s="2" t="s">
        <v>617</v>
      </c>
      <c r="G20" s="2" t="s">
        <v>617</v>
      </c>
      <c r="H20" s="2" t="s">
        <v>617</v>
      </c>
      <c r="I20" s="2" t="s">
        <v>734</v>
      </c>
      <c r="J20" s="2" t="s">
        <v>1483</v>
      </c>
      <c r="K20" s="2"/>
      <c r="L20" s="147" t="s">
        <v>597</v>
      </c>
    </row>
    <row r="21" spans="1:12" x14ac:dyDescent="0.15">
      <c r="A21" s="3" t="s">
        <v>1036</v>
      </c>
      <c r="B21" s="15">
        <v>1601</v>
      </c>
      <c r="C21" s="2" t="s">
        <v>841</v>
      </c>
      <c r="D21" s="2" t="s">
        <v>613</v>
      </c>
      <c r="E21" s="2" t="s">
        <v>613</v>
      </c>
      <c r="F21" s="2" t="s">
        <v>1268</v>
      </c>
      <c r="G21" s="2" t="s">
        <v>1268</v>
      </c>
      <c r="H21" s="15" t="s">
        <v>841</v>
      </c>
      <c r="I21" s="2" t="s">
        <v>1268</v>
      </c>
      <c r="J21" s="2" t="s">
        <v>617</v>
      </c>
      <c r="K21" s="2" t="s">
        <v>1481</v>
      </c>
      <c r="L21" s="145" t="s">
        <v>598</v>
      </c>
    </row>
    <row r="22" spans="1:12" x14ac:dyDescent="0.15">
      <c r="A22" s="3" t="s">
        <v>2321</v>
      </c>
      <c r="B22" s="15">
        <v>1581</v>
      </c>
      <c r="C22" s="2" t="s">
        <v>1475</v>
      </c>
      <c r="D22" s="2"/>
      <c r="E22" s="2" t="s">
        <v>838</v>
      </c>
      <c r="F22" s="2" t="s">
        <v>1475</v>
      </c>
      <c r="G22" s="2" t="s">
        <v>1269</v>
      </c>
      <c r="H22" s="2" t="s">
        <v>1269</v>
      </c>
      <c r="I22" s="2" t="s">
        <v>1475</v>
      </c>
      <c r="J22" s="2" t="s">
        <v>41</v>
      </c>
      <c r="K22" s="2" t="s">
        <v>734</v>
      </c>
      <c r="L22" s="144" t="s">
        <v>247</v>
      </c>
    </row>
    <row r="23" spans="1:12" x14ac:dyDescent="0.15">
      <c r="A23" s="3" t="s">
        <v>1263</v>
      </c>
      <c r="B23" s="2">
        <v>1572</v>
      </c>
      <c r="C23" s="2" t="s">
        <v>840</v>
      </c>
      <c r="D23" s="15" t="s">
        <v>840</v>
      </c>
      <c r="E23" s="2" t="s">
        <v>1483</v>
      </c>
      <c r="F23" s="2" t="s">
        <v>1483</v>
      </c>
      <c r="G23" s="2" t="s">
        <v>840</v>
      </c>
      <c r="H23" s="2" t="s">
        <v>840</v>
      </c>
      <c r="I23" s="2" t="s">
        <v>1483</v>
      </c>
      <c r="J23" s="2" t="s">
        <v>729</v>
      </c>
      <c r="K23" s="2" t="s">
        <v>1483</v>
      </c>
      <c r="L23" s="147" t="s">
        <v>1459</v>
      </c>
    </row>
    <row r="24" spans="1:12" x14ac:dyDescent="0.15">
      <c r="A24" s="3" t="s">
        <v>816</v>
      </c>
      <c r="B24" s="2">
        <v>1543</v>
      </c>
      <c r="C24" s="2" t="s">
        <v>729</v>
      </c>
      <c r="D24" s="2" t="s">
        <v>1259</v>
      </c>
      <c r="E24" s="2" t="s">
        <v>729</v>
      </c>
      <c r="F24" s="15"/>
      <c r="G24" s="2"/>
      <c r="H24" s="2"/>
      <c r="I24" s="2"/>
      <c r="J24" s="2"/>
      <c r="K24" s="2"/>
      <c r="L24" s="147" t="s">
        <v>1380</v>
      </c>
    </row>
    <row r="25" spans="1:12" x14ac:dyDescent="0.15">
      <c r="A25" s="3" t="s">
        <v>1449</v>
      </c>
      <c r="B25" s="2">
        <v>1509</v>
      </c>
      <c r="C25" s="2" t="s">
        <v>1261</v>
      </c>
      <c r="D25" s="2" t="s">
        <v>1162</v>
      </c>
      <c r="E25" s="2"/>
      <c r="F25" s="2" t="s">
        <v>729</v>
      </c>
      <c r="G25" s="2" t="s">
        <v>1259</v>
      </c>
      <c r="H25" s="2" t="s">
        <v>729</v>
      </c>
      <c r="I25" s="2" t="s">
        <v>735</v>
      </c>
      <c r="J25" s="2"/>
      <c r="K25" s="2" t="s">
        <v>1259</v>
      </c>
      <c r="L25" s="147" t="s">
        <v>1141</v>
      </c>
    </row>
    <row r="26" spans="1:12" x14ac:dyDescent="0.15">
      <c r="A26" s="3" t="s">
        <v>198</v>
      </c>
      <c r="B26" s="2">
        <v>1474</v>
      </c>
      <c r="C26" s="2" t="s">
        <v>1051</v>
      </c>
      <c r="D26" s="2" t="s">
        <v>301</v>
      </c>
      <c r="E26" s="2" t="s">
        <v>1054</v>
      </c>
      <c r="F26" s="2" t="s">
        <v>1261</v>
      </c>
      <c r="G26" s="2" t="s">
        <v>1054</v>
      </c>
      <c r="H26" s="2" t="s">
        <v>1162</v>
      </c>
      <c r="I26" s="2" t="s">
        <v>1054</v>
      </c>
      <c r="J26" s="2" t="s">
        <v>1054</v>
      </c>
      <c r="K26" s="2" t="s">
        <v>1054</v>
      </c>
      <c r="L26" s="145" t="s">
        <v>246</v>
      </c>
    </row>
    <row r="27" spans="1:12" x14ac:dyDescent="0.15">
      <c r="A27" s="14" t="s">
        <v>1408</v>
      </c>
      <c r="B27" s="2">
        <v>1562</v>
      </c>
      <c r="C27" s="2"/>
      <c r="D27" s="2" t="s">
        <v>1269</v>
      </c>
      <c r="E27" s="2"/>
      <c r="F27" s="2"/>
      <c r="G27" s="2"/>
      <c r="H27" s="2"/>
      <c r="I27" s="2"/>
      <c r="J27" s="2" t="s">
        <v>838</v>
      </c>
      <c r="K27" s="2" t="s">
        <v>838</v>
      </c>
      <c r="L27" s="145" t="s">
        <v>1379</v>
      </c>
    </row>
    <row r="28" spans="1:12" x14ac:dyDescent="0.15">
      <c r="A28" s="14" t="s">
        <v>1783</v>
      </c>
      <c r="B28" s="15">
        <v>1380</v>
      </c>
      <c r="C28" s="2"/>
      <c r="D28" s="2"/>
      <c r="E28" s="2" t="s">
        <v>1159</v>
      </c>
      <c r="F28" s="2" t="s">
        <v>1051</v>
      </c>
      <c r="G28" s="2"/>
      <c r="H28" s="2" t="s">
        <v>301</v>
      </c>
      <c r="I28" s="2"/>
      <c r="J28" s="2"/>
      <c r="K28" s="2"/>
      <c r="L28" s="145" t="s">
        <v>847</v>
      </c>
    </row>
    <row r="29" spans="1:12" x14ac:dyDescent="0.15">
      <c r="A29" s="14" t="s">
        <v>2697</v>
      </c>
      <c r="B29" s="2">
        <v>1407</v>
      </c>
      <c r="C29" s="2"/>
      <c r="D29" s="2"/>
      <c r="E29" s="2"/>
      <c r="F29" s="2"/>
      <c r="G29" s="2" t="s">
        <v>301</v>
      </c>
      <c r="H29" s="2"/>
      <c r="I29" s="2" t="s">
        <v>1051</v>
      </c>
      <c r="J29" s="2" t="s">
        <v>301</v>
      </c>
      <c r="K29" s="2" t="s">
        <v>1051</v>
      </c>
      <c r="L29" s="145" t="s">
        <v>178</v>
      </c>
    </row>
    <row r="30" spans="1:12" x14ac:dyDescent="0.15">
      <c r="A30" s="14" t="s">
        <v>1409</v>
      </c>
      <c r="B30" s="2">
        <v>1133</v>
      </c>
      <c r="C30" s="2"/>
      <c r="D30" s="2"/>
      <c r="E30" s="2"/>
      <c r="F30" s="2"/>
      <c r="G30" s="2"/>
      <c r="H30" s="2"/>
      <c r="I30" s="2"/>
      <c r="J30" s="2"/>
      <c r="K30" s="2" t="s">
        <v>613</v>
      </c>
      <c r="L30" s="145" t="s">
        <v>24</v>
      </c>
    </row>
    <row r="31" spans="1:12" x14ac:dyDescent="0.1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149" t="s">
        <v>900</v>
      </c>
    </row>
    <row r="32" spans="1:12" s="134" customFormat="1" ht="16" x14ac:dyDescent="0.2">
      <c r="A32" s="87" t="s">
        <v>2392</v>
      </c>
      <c r="B32" s="71"/>
      <c r="C32" s="26" t="s">
        <v>1498</v>
      </c>
      <c r="D32" s="26" t="s">
        <v>1499</v>
      </c>
      <c r="E32" s="26" t="s">
        <v>769</v>
      </c>
      <c r="F32" s="26" t="s">
        <v>258</v>
      </c>
      <c r="G32" s="26" t="s">
        <v>1500</v>
      </c>
      <c r="H32" s="26" t="s">
        <v>1566</v>
      </c>
      <c r="I32" s="26" t="s">
        <v>1499</v>
      </c>
      <c r="J32" s="71"/>
      <c r="K32" s="71"/>
      <c r="L32" s="176" t="s">
        <v>2393</v>
      </c>
    </row>
    <row r="33" spans="1:12" s="89" customFormat="1" ht="16" x14ac:dyDescent="0.2">
      <c r="A33" s="93"/>
      <c r="B33" s="29" t="s">
        <v>790</v>
      </c>
      <c r="C33" s="29" t="s">
        <v>836</v>
      </c>
      <c r="D33" s="29" t="s">
        <v>215</v>
      </c>
      <c r="E33" s="29" t="s">
        <v>2419</v>
      </c>
      <c r="F33" s="29" t="s">
        <v>1257</v>
      </c>
      <c r="G33" s="29" t="s">
        <v>1616</v>
      </c>
      <c r="H33" s="29" t="s">
        <v>2573</v>
      </c>
      <c r="I33" s="178" t="s">
        <v>1251</v>
      </c>
      <c r="J33" s="31"/>
      <c r="K33" s="31"/>
      <c r="L33" s="143" t="s">
        <v>826</v>
      </c>
    </row>
    <row r="34" spans="1:12" s="89" customFormat="1" ht="16" x14ac:dyDescent="0.2">
      <c r="A34" s="93"/>
      <c r="B34" s="55">
        <f>SUM(B35:B42)/8</f>
        <v>1277</v>
      </c>
      <c r="C34" s="31" t="s">
        <v>2574</v>
      </c>
      <c r="D34" s="31" t="s">
        <v>2575</v>
      </c>
      <c r="E34" s="32" t="s">
        <v>2754</v>
      </c>
      <c r="F34" s="32" t="s">
        <v>2755</v>
      </c>
      <c r="G34" s="32" t="s">
        <v>2756</v>
      </c>
      <c r="H34" s="31" t="s">
        <v>2580</v>
      </c>
      <c r="I34" s="179" t="s">
        <v>2581</v>
      </c>
      <c r="J34" s="31"/>
      <c r="K34" s="31"/>
      <c r="L34" s="147"/>
    </row>
    <row r="35" spans="1:12" x14ac:dyDescent="0.15">
      <c r="A35" s="3" t="s">
        <v>2697</v>
      </c>
      <c r="B35" s="2">
        <v>1407</v>
      </c>
      <c r="C35" s="2" t="s">
        <v>41</v>
      </c>
      <c r="D35" s="2" t="s">
        <v>41</v>
      </c>
      <c r="E35" s="2" t="s">
        <v>1481</v>
      </c>
      <c r="F35" s="2" t="s">
        <v>41</v>
      </c>
      <c r="G35" s="2" t="s">
        <v>41</v>
      </c>
      <c r="H35" s="2"/>
      <c r="I35" s="2" t="s">
        <v>41</v>
      </c>
      <c r="J35" s="2"/>
      <c r="K35" s="2"/>
      <c r="L35" s="145" t="s">
        <v>444</v>
      </c>
    </row>
    <row r="36" spans="1:12" x14ac:dyDescent="0.15">
      <c r="A36" s="146" t="s">
        <v>1271</v>
      </c>
      <c r="B36" s="2">
        <v>1405</v>
      </c>
      <c r="C36" s="2" t="s">
        <v>617</v>
      </c>
      <c r="D36" s="2" t="s">
        <v>734</v>
      </c>
      <c r="E36" s="2" t="s">
        <v>734</v>
      </c>
      <c r="F36" s="2"/>
      <c r="G36" s="2"/>
      <c r="H36" s="2" t="s">
        <v>41</v>
      </c>
      <c r="I36" s="2" t="s">
        <v>43</v>
      </c>
      <c r="J36" s="2"/>
      <c r="K36" s="2"/>
      <c r="L36" s="145" t="s">
        <v>1702</v>
      </c>
    </row>
    <row r="37" spans="1:12" x14ac:dyDescent="0.15">
      <c r="A37" s="3" t="s">
        <v>1783</v>
      </c>
      <c r="B37" s="2">
        <v>1380</v>
      </c>
      <c r="C37" s="2" t="s">
        <v>613</v>
      </c>
      <c r="D37" s="2" t="s">
        <v>841</v>
      </c>
      <c r="E37" s="18" t="s">
        <v>2582</v>
      </c>
      <c r="F37" s="2" t="s">
        <v>617</v>
      </c>
      <c r="G37" s="2" t="s">
        <v>613</v>
      </c>
      <c r="H37" s="2" t="s">
        <v>734</v>
      </c>
      <c r="I37" s="2" t="s">
        <v>1268</v>
      </c>
      <c r="J37" s="2"/>
      <c r="K37" s="2"/>
      <c r="L37" s="145" t="s">
        <v>1700</v>
      </c>
    </row>
    <row r="38" spans="1:12" x14ac:dyDescent="0.15">
      <c r="A38" s="3" t="s">
        <v>2583</v>
      </c>
      <c r="B38" s="2">
        <v>1183</v>
      </c>
      <c r="C38" s="2" t="s">
        <v>1475</v>
      </c>
      <c r="D38" s="2" t="s">
        <v>1262</v>
      </c>
      <c r="E38" s="2" t="s">
        <v>1475</v>
      </c>
      <c r="F38" s="2" t="s">
        <v>838</v>
      </c>
      <c r="G38" s="2" t="s">
        <v>1475</v>
      </c>
      <c r="H38" s="2" t="s">
        <v>613</v>
      </c>
      <c r="I38" s="2" t="s">
        <v>838</v>
      </c>
      <c r="J38" s="2"/>
      <c r="K38" s="2"/>
      <c r="L38" s="144" t="s">
        <v>1141</v>
      </c>
    </row>
    <row r="39" spans="1:12" x14ac:dyDescent="0.15">
      <c r="A39" s="3" t="s">
        <v>1423</v>
      </c>
      <c r="B39" s="2">
        <v>1160</v>
      </c>
      <c r="C39" s="2" t="s">
        <v>1262</v>
      </c>
      <c r="D39" s="2"/>
      <c r="E39" s="2" t="s">
        <v>1262</v>
      </c>
      <c r="F39" s="2" t="s">
        <v>613</v>
      </c>
      <c r="G39" s="2" t="s">
        <v>1262</v>
      </c>
      <c r="H39" s="2" t="s">
        <v>838</v>
      </c>
      <c r="I39" s="2" t="s">
        <v>840</v>
      </c>
      <c r="J39" s="2"/>
      <c r="K39" s="2"/>
      <c r="L39" s="147" t="s">
        <v>1699</v>
      </c>
    </row>
    <row r="40" spans="1:12" x14ac:dyDescent="0.15">
      <c r="A40" s="146" t="s">
        <v>1409</v>
      </c>
      <c r="B40" s="2">
        <v>1133</v>
      </c>
      <c r="C40" s="2" t="s">
        <v>729</v>
      </c>
      <c r="D40" s="2" t="s">
        <v>1261</v>
      </c>
      <c r="E40" s="2" t="s">
        <v>1259</v>
      </c>
      <c r="F40" s="2" t="s">
        <v>840</v>
      </c>
      <c r="G40" s="2" t="s">
        <v>729</v>
      </c>
      <c r="H40" s="2" t="s">
        <v>840</v>
      </c>
      <c r="I40" s="2" t="s">
        <v>1259</v>
      </c>
      <c r="J40" s="2"/>
      <c r="K40" s="2"/>
      <c r="L40" s="147" t="s">
        <v>392</v>
      </c>
    </row>
    <row r="41" spans="1:12" x14ac:dyDescent="0.15">
      <c r="A41" s="146" t="s">
        <v>2149</v>
      </c>
      <c r="B41" s="2">
        <v>1110</v>
      </c>
      <c r="C41" s="2" t="s">
        <v>301</v>
      </c>
      <c r="E41" s="2" t="s">
        <v>1261</v>
      </c>
      <c r="F41" s="2" t="s">
        <v>1259</v>
      </c>
      <c r="G41" s="2" t="s">
        <v>1261</v>
      </c>
      <c r="H41" s="2" t="s">
        <v>729</v>
      </c>
      <c r="I41" s="2"/>
      <c r="J41" s="2"/>
      <c r="K41" s="2"/>
      <c r="L41" s="147" t="s">
        <v>72</v>
      </c>
    </row>
    <row r="42" spans="1:12" x14ac:dyDescent="0.15">
      <c r="A42" s="3" t="s">
        <v>2584</v>
      </c>
      <c r="B42" s="2">
        <v>1438</v>
      </c>
      <c r="D42" s="2" t="s">
        <v>1051</v>
      </c>
      <c r="E42" s="2" t="s">
        <v>301</v>
      </c>
      <c r="F42" s="2" t="s">
        <v>1162</v>
      </c>
      <c r="G42" s="2" t="s">
        <v>301</v>
      </c>
      <c r="H42" s="2" t="s">
        <v>1054</v>
      </c>
      <c r="I42" s="2" t="s">
        <v>1051</v>
      </c>
      <c r="J42" s="2"/>
      <c r="K42" s="2"/>
      <c r="L42" s="147" t="s">
        <v>302</v>
      </c>
    </row>
    <row r="43" spans="1:12" x14ac:dyDescent="0.15">
      <c r="A43" s="14" t="s">
        <v>1937</v>
      </c>
      <c r="B43" s="2">
        <v>1193</v>
      </c>
      <c r="C43" s="2" t="s">
        <v>1162</v>
      </c>
      <c r="E43" s="2"/>
      <c r="F43" s="2"/>
      <c r="G43" s="2"/>
      <c r="H43" s="2"/>
      <c r="I43" s="2"/>
      <c r="J43" s="2"/>
      <c r="K43" s="2"/>
      <c r="L43" s="147" t="s">
        <v>1038</v>
      </c>
    </row>
    <row r="44" spans="1:12" x14ac:dyDescent="0.15">
      <c r="A44" t="s">
        <v>1292</v>
      </c>
      <c r="B44" s="2">
        <v>1201</v>
      </c>
      <c r="D44" s="2" t="s">
        <v>838</v>
      </c>
      <c r="L44" s="147" t="s">
        <v>24</v>
      </c>
    </row>
    <row r="45" spans="1:12" x14ac:dyDescent="0.15">
      <c r="A45" s="177" t="s">
        <v>1343</v>
      </c>
      <c r="B45" s="2">
        <v>1161</v>
      </c>
      <c r="D45" s="2" t="s">
        <v>729</v>
      </c>
      <c r="F45" s="2"/>
      <c r="G45" s="2"/>
      <c r="H45" s="2"/>
      <c r="I45" s="2" t="s">
        <v>1054</v>
      </c>
      <c r="J45" s="2"/>
      <c r="K45" s="2"/>
      <c r="L45" s="147" t="s">
        <v>1274</v>
      </c>
    </row>
    <row r="46" spans="1:12" x14ac:dyDescent="0.15">
      <c r="A46" t="s">
        <v>2585</v>
      </c>
      <c r="B46" s="2">
        <v>1240</v>
      </c>
      <c r="F46" s="2" t="s">
        <v>301</v>
      </c>
      <c r="H46" s="2" t="s">
        <v>1159</v>
      </c>
      <c r="L46" s="147" t="s">
        <v>1069</v>
      </c>
    </row>
    <row r="47" spans="1:12" x14ac:dyDescent="0.15">
      <c r="A47" s="14" t="s">
        <v>2405</v>
      </c>
      <c r="B47" s="2">
        <v>1596</v>
      </c>
      <c r="F47" s="2"/>
      <c r="G47" s="2" t="s">
        <v>617</v>
      </c>
      <c r="H47" s="2"/>
      <c r="I47" s="2"/>
      <c r="J47" s="2"/>
      <c r="K47" s="2"/>
      <c r="L47" s="145" t="s">
        <v>24</v>
      </c>
    </row>
    <row r="48" spans="1:12" x14ac:dyDescent="0.15">
      <c r="A48" s="14"/>
      <c r="B48" s="2"/>
      <c r="F48" s="2"/>
      <c r="G48" s="2"/>
      <c r="H48" s="2"/>
      <c r="I48" s="2"/>
      <c r="J48" s="2"/>
      <c r="K48" s="2"/>
      <c r="L48" s="149" t="s">
        <v>2402</v>
      </c>
    </row>
    <row r="49" spans="1:19" s="169" customFormat="1" ht="16" x14ac:dyDescent="0.2">
      <c r="A49" s="87" t="s">
        <v>2403</v>
      </c>
      <c r="B49" s="26"/>
      <c r="C49" s="114" t="s">
        <v>2130</v>
      </c>
      <c r="D49" s="105" t="s">
        <v>2128</v>
      </c>
      <c r="E49" s="105" t="s">
        <v>920</v>
      </c>
      <c r="F49" s="105" t="s">
        <v>1455</v>
      </c>
      <c r="G49" s="105" t="s">
        <v>1775</v>
      </c>
      <c r="H49" s="105" t="s">
        <v>2130</v>
      </c>
      <c r="I49" s="105"/>
      <c r="J49" s="105"/>
      <c r="K49" s="156"/>
      <c r="L49" s="164" t="s">
        <v>1657</v>
      </c>
    </row>
    <row r="50" spans="1:19" s="3" customFormat="1" x14ac:dyDescent="0.15">
      <c r="B50" s="4" t="s">
        <v>790</v>
      </c>
      <c r="C50" s="4" t="s">
        <v>573</v>
      </c>
      <c r="D50" s="4" t="s">
        <v>1086</v>
      </c>
      <c r="E50" s="4" t="s">
        <v>1437</v>
      </c>
      <c r="F50" s="4" t="s">
        <v>2023</v>
      </c>
      <c r="G50" s="4" t="s">
        <v>2404</v>
      </c>
      <c r="H50" s="4" t="s">
        <v>2406</v>
      </c>
      <c r="I50" s="4"/>
      <c r="J50" s="4"/>
      <c r="K50" s="11"/>
      <c r="L50" s="143" t="s">
        <v>826</v>
      </c>
    </row>
    <row r="51" spans="1:19" x14ac:dyDescent="0.15">
      <c r="B51" s="159">
        <f>SUM(B52:B56)/5</f>
        <v>1451.6</v>
      </c>
      <c r="C51" s="2" t="s">
        <v>2411</v>
      </c>
      <c r="D51" s="5" t="s">
        <v>2412</v>
      </c>
      <c r="E51" s="5" t="s">
        <v>2755</v>
      </c>
      <c r="F51" s="5" t="s">
        <v>1766</v>
      </c>
      <c r="G51" s="5" t="s">
        <v>2413</v>
      </c>
      <c r="H51" s="5" t="s">
        <v>2581</v>
      </c>
      <c r="I51" s="5"/>
      <c r="J51" s="5"/>
      <c r="K51" s="8"/>
      <c r="L51" s="160"/>
    </row>
    <row r="52" spans="1:19" x14ac:dyDescent="0.15">
      <c r="A52" s="3" t="s">
        <v>1302</v>
      </c>
      <c r="B52" s="15">
        <v>1639</v>
      </c>
      <c r="C52" s="2" t="s">
        <v>610</v>
      </c>
      <c r="D52" s="115"/>
      <c r="E52" s="5" t="s">
        <v>41</v>
      </c>
      <c r="F52" s="5" t="s">
        <v>41</v>
      </c>
      <c r="G52" s="5" t="s">
        <v>610</v>
      </c>
      <c r="H52" s="5" t="s">
        <v>610</v>
      </c>
      <c r="I52" s="5"/>
      <c r="J52" s="5"/>
      <c r="K52" s="8"/>
      <c r="L52" s="161" t="s">
        <v>72</v>
      </c>
    </row>
    <row r="53" spans="1:19" x14ac:dyDescent="0.15">
      <c r="A53" s="3" t="s">
        <v>2139</v>
      </c>
      <c r="B53" s="15">
        <v>1596</v>
      </c>
      <c r="C53" s="15" t="s">
        <v>43</v>
      </c>
      <c r="D53" s="5" t="s">
        <v>610</v>
      </c>
      <c r="E53" s="2" t="s">
        <v>43</v>
      </c>
      <c r="F53" s="5" t="s">
        <v>43</v>
      </c>
      <c r="G53" s="5" t="s">
        <v>43</v>
      </c>
      <c r="H53" s="174"/>
      <c r="I53" s="5"/>
      <c r="J53" s="5"/>
      <c r="K53" s="8"/>
      <c r="L53" s="172" t="s">
        <v>73</v>
      </c>
      <c r="M53" s="2"/>
      <c r="N53" s="2"/>
      <c r="O53" s="2"/>
      <c r="P53" s="2"/>
      <c r="Q53" s="2"/>
      <c r="R53" s="2"/>
      <c r="S53" s="2"/>
    </row>
    <row r="54" spans="1:19" x14ac:dyDescent="0.15">
      <c r="A54" s="146" t="s">
        <v>2592</v>
      </c>
      <c r="B54" s="15">
        <v>1438</v>
      </c>
      <c r="C54" s="2" t="s">
        <v>1268</v>
      </c>
      <c r="D54" s="5"/>
      <c r="E54" s="2"/>
      <c r="F54" s="5" t="s">
        <v>613</v>
      </c>
      <c r="G54" s="5"/>
      <c r="H54" s="174"/>
      <c r="I54" s="5"/>
      <c r="J54" s="5"/>
      <c r="K54" s="8"/>
      <c r="L54" s="145" t="s">
        <v>622</v>
      </c>
      <c r="M54" s="2"/>
      <c r="N54" s="2"/>
      <c r="O54" s="2"/>
      <c r="P54" s="2"/>
      <c r="Q54" s="2"/>
      <c r="R54" s="2"/>
      <c r="S54" s="2"/>
    </row>
    <row r="55" spans="1:19" x14ac:dyDescent="0.15">
      <c r="A55" s="3" t="s">
        <v>2398</v>
      </c>
      <c r="B55" s="15">
        <v>1345</v>
      </c>
      <c r="C55" s="2"/>
      <c r="D55" s="5" t="s">
        <v>43</v>
      </c>
      <c r="E55" s="2" t="s">
        <v>1268</v>
      </c>
      <c r="F55" s="5" t="s">
        <v>838</v>
      </c>
      <c r="G55" s="5" t="s">
        <v>1268</v>
      </c>
      <c r="H55" s="54" t="s">
        <v>1812</v>
      </c>
      <c r="I55" s="5"/>
      <c r="J55" s="5"/>
      <c r="K55" s="8"/>
      <c r="L55" s="160" t="s">
        <v>15</v>
      </c>
      <c r="M55" s="2"/>
      <c r="N55" s="2"/>
      <c r="O55" s="2"/>
      <c r="P55" s="2"/>
      <c r="Q55" s="2"/>
      <c r="R55" s="2"/>
      <c r="S55" s="2"/>
    </row>
    <row r="56" spans="1:19" x14ac:dyDescent="0.15">
      <c r="A56" s="3" t="s">
        <v>2593</v>
      </c>
      <c r="B56" s="15">
        <v>1240</v>
      </c>
      <c r="C56" s="2" t="s">
        <v>1475</v>
      </c>
      <c r="D56" s="5" t="s">
        <v>613</v>
      </c>
      <c r="E56" s="15"/>
      <c r="F56" s="5"/>
      <c r="G56" s="5"/>
      <c r="H56" s="5" t="s">
        <v>1475</v>
      </c>
      <c r="I56" s="5"/>
      <c r="J56" s="8"/>
      <c r="K56" s="8"/>
      <c r="L56" s="161" t="s">
        <v>1701</v>
      </c>
    </row>
    <row r="57" spans="1:19" x14ac:dyDescent="0.15">
      <c r="A57" s="3" t="s">
        <v>1886</v>
      </c>
      <c r="B57" s="15"/>
      <c r="C57" s="2"/>
      <c r="D57" s="5" t="s">
        <v>1269</v>
      </c>
      <c r="E57" s="15" t="s">
        <v>1475</v>
      </c>
      <c r="F57" s="5"/>
      <c r="G57" s="5" t="s">
        <v>1269</v>
      </c>
      <c r="H57" s="5" t="s">
        <v>1268</v>
      </c>
      <c r="I57" s="5"/>
      <c r="J57" s="8"/>
      <c r="K57" s="8"/>
      <c r="L57" s="161" t="s">
        <v>15</v>
      </c>
    </row>
    <row r="58" spans="1:19" x14ac:dyDescent="0.15">
      <c r="A58" s="14"/>
      <c r="B58" s="15"/>
      <c r="C58" s="2"/>
      <c r="D58" s="5"/>
      <c r="E58" s="4"/>
      <c r="F58" s="5"/>
      <c r="G58" s="5"/>
      <c r="H58" s="5"/>
      <c r="I58" s="5"/>
      <c r="J58" s="5"/>
      <c r="K58" s="8"/>
      <c r="L58" s="161"/>
    </row>
    <row r="59" spans="1:19" x14ac:dyDescent="0.15">
      <c r="A59" s="3"/>
      <c r="B59" s="15"/>
      <c r="D59" s="5"/>
      <c r="E59" s="2"/>
      <c r="F59" s="5"/>
      <c r="G59" s="5"/>
      <c r="H59" s="5"/>
      <c r="I59" s="5"/>
      <c r="J59" s="5"/>
      <c r="K59" s="8"/>
      <c r="L59" s="149" t="s">
        <v>2594</v>
      </c>
    </row>
    <row r="60" spans="1:19" s="169" customFormat="1" ht="16" x14ac:dyDescent="0.2">
      <c r="A60" s="87" t="s">
        <v>2772</v>
      </c>
      <c r="B60" s="92"/>
      <c r="C60" s="105" t="s">
        <v>920</v>
      </c>
      <c r="D60" s="105" t="s">
        <v>1455</v>
      </c>
      <c r="E60" s="105" t="s">
        <v>1455</v>
      </c>
      <c r="F60" s="105" t="s">
        <v>1455</v>
      </c>
      <c r="G60" s="105" t="s">
        <v>1455</v>
      </c>
      <c r="H60" s="105" t="s">
        <v>1455</v>
      </c>
      <c r="I60" s="105"/>
      <c r="J60" s="114"/>
      <c r="K60" s="163"/>
      <c r="L60" s="164" t="s">
        <v>2773</v>
      </c>
    </row>
    <row r="61" spans="1:19" s="3" customFormat="1" x14ac:dyDescent="0.15">
      <c r="B61" s="3" t="s">
        <v>790</v>
      </c>
      <c r="C61" s="4" t="s">
        <v>1375</v>
      </c>
      <c r="D61" s="4" t="s">
        <v>1672</v>
      </c>
      <c r="E61" s="4" t="s">
        <v>755</v>
      </c>
      <c r="F61" s="4" t="s">
        <v>299</v>
      </c>
      <c r="G61" s="4" t="s">
        <v>181</v>
      </c>
      <c r="H61" s="4" t="s">
        <v>803</v>
      </c>
      <c r="I61" s="4"/>
      <c r="J61" s="4"/>
      <c r="K61" s="4"/>
      <c r="L61" s="143" t="s">
        <v>826</v>
      </c>
    </row>
    <row r="62" spans="1:19" s="14" customFormat="1" x14ac:dyDescent="0.15">
      <c r="C62" s="15" t="s">
        <v>2575</v>
      </c>
      <c r="D62" s="15" t="s">
        <v>2774</v>
      </c>
      <c r="E62" s="15" t="s">
        <v>1773</v>
      </c>
      <c r="F62" s="15" t="s">
        <v>2756</v>
      </c>
      <c r="G62" s="15" t="s">
        <v>2580</v>
      </c>
      <c r="H62" s="15" t="s">
        <v>1768</v>
      </c>
      <c r="I62" s="15"/>
      <c r="J62" s="15"/>
      <c r="K62" s="15"/>
      <c r="L62" s="165"/>
    </row>
    <row r="63" spans="1:19" x14ac:dyDescent="0.15">
      <c r="A63" s="3" t="s">
        <v>2094</v>
      </c>
      <c r="B63" s="159"/>
      <c r="C63" s="2" t="s">
        <v>41</v>
      </c>
      <c r="D63" s="2"/>
      <c r="E63" s="2"/>
      <c r="F63" s="173" t="s">
        <v>1481</v>
      </c>
      <c r="G63" s="5" t="s">
        <v>41</v>
      </c>
      <c r="H63" s="5"/>
      <c r="I63" s="2"/>
      <c r="J63" s="5"/>
      <c r="K63" s="2"/>
      <c r="L63" s="145" t="s">
        <v>1379</v>
      </c>
    </row>
    <row r="64" spans="1:19" x14ac:dyDescent="0.15">
      <c r="A64" s="3" t="s">
        <v>2775</v>
      </c>
      <c r="B64" s="15"/>
      <c r="C64" s="2" t="s">
        <v>43</v>
      </c>
      <c r="D64" s="2" t="s">
        <v>43</v>
      </c>
      <c r="E64" s="2"/>
      <c r="F64" s="2"/>
      <c r="G64" s="2"/>
      <c r="H64" s="5"/>
      <c r="I64" s="2"/>
      <c r="J64" s="2"/>
      <c r="K64" s="2"/>
      <c r="L64" s="144" t="s">
        <v>418</v>
      </c>
    </row>
    <row r="65" spans="1:12" x14ac:dyDescent="0.15">
      <c r="A65" s="3" t="s">
        <v>1300</v>
      </c>
      <c r="B65" s="15"/>
      <c r="C65" s="2" t="s">
        <v>1268</v>
      </c>
      <c r="D65" s="2"/>
      <c r="E65" s="2" t="s">
        <v>41</v>
      </c>
      <c r="F65" s="2" t="s">
        <v>617</v>
      </c>
      <c r="G65" s="2"/>
      <c r="H65" s="5" t="s">
        <v>617</v>
      </c>
      <c r="I65" s="2"/>
      <c r="J65" s="2"/>
      <c r="K65" s="2"/>
      <c r="L65" s="145" t="s">
        <v>286</v>
      </c>
    </row>
    <row r="66" spans="1:12" x14ac:dyDescent="0.15">
      <c r="A66" s="3" t="s">
        <v>2780</v>
      </c>
      <c r="B66" s="15"/>
      <c r="C66" s="2"/>
      <c r="D66" s="2" t="s">
        <v>613</v>
      </c>
      <c r="E66" s="2" t="s">
        <v>43</v>
      </c>
      <c r="F66" s="2" t="s">
        <v>841</v>
      </c>
      <c r="G66" s="2" t="s">
        <v>613</v>
      </c>
      <c r="H66" s="174"/>
      <c r="I66" s="2"/>
      <c r="J66" s="2"/>
      <c r="K66" s="2"/>
      <c r="L66" s="145" t="s">
        <v>1484</v>
      </c>
    </row>
    <row r="67" spans="1:12" x14ac:dyDescent="0.15">
      <c r="A67" s="3" t="s">
        <v>2776</v>
      </c>
      <c r="B67" s="15"/>
      <c r="C67" s="2" t="s">
        <v>1475</v>
      </c>
      <c r="D67" s="2"/>
      <c r="E67" s="2" t="s">
        <v>613</v>
      </c>
      <c r="F67" s="2" t="s">
        <v>838</v>
      </c>
      <c r="G67" s="2"/>
      <c r="H67" s="5" t="s">
        <v>613</v>
      </c>
      <c r="I67" s="2"/>
      <c r="J67" s="2"/>
      <c r="K67" s="2"/>
      <c r="L67" s="145" t="s">
        <v>286</v>
      </c>
    </row>
    <row r="68" spans="1:12" s="89" customFormat="1" x14ac:dyDescent="0.15">
      <c r="A68" s="88" t="s">
        <v>2955</v>
      </c>
      <c r="B68" s="43"/>
      <c r="C68" s="31"/>
      <c r="D68" s="31" t="s">
        <v>838</v>
      </c>
      <c r="E68" s="31" t="s">
        <v>838</v>
      </c>
      <c r="F68" s="31"/>
      <c r="G68" s="31" t="s">
        <v>838</v>
      </c>
      <c r="H68" s="31" t="s">
        <v>838</v>
      </c>
      <c r="I68" s="31"/>
      <c r="J68" s="31"/>
      <c r="K68" s="31"/>
      <c r="L68" s="145" t="s">
        <v>845</v>
      </c>
    </row>
    <row r="69" spans="1:12" x14ac:dyDescent="0.15">
      <c r="A69" s="175" t="s">
        <v>1747</v>
      </c>
      <c r="B69" s="15"/>
      <c r="C69" s="2"/>
      <c r="D69" s="2" t="s">
        <v>41</v>
      </c>
      <c r="E69" s="2"/>
      <c r="F69" s="2"/>
      <c r="G69" s="2"/>
      <c r="H69" s="2"/>
      <c r="I69" s="2"/>
      <c r="J69" s="2"/>
      <c r="K69" s="2"/>
      <c r="L69" s="145" t="s">
        <v>24</v>
      </c>
    </row>
    <row r="70" spans="1:12" x14ac:dyDescent="0.15">
      <c r="A70" s="175" t="s">
        <v>1531</v>
      </c>
      <c r="B70" s="15"/>
      <c r="C70" s="2"/>
      <c r="D70" s="2"/>
      <c r="E70" s="2"/>
      <c r="F70" s="2"/>
      <c r="G70" s="2" t="s">
        <v>43</v>
      </c>
      <c r="H70" s="2"/>
      <c r="I70" s="2"/>
      <c r="J70" s="2"/>
      <c r="K70" s="2"/>
      <c r="L70" s="145" t="s">
        <v>424</v>
      </c>
    </row>
    <row r="71" spans="1:12" x14ac:dyDescent="0.15">
      <c r="A71" s="175" t="s">
        <v>2592</v>
      </c>
      <c r="B71" s="15">
        <v>1438</v>
      </c>
      <c r="C71" s="2"/>
      <c r="D71" s="2"/>
      <c r="E71" s="2"/>
      <c r="F71" s="2"/>
      <c r="G71" s="2"/>
      <c r="H71" s="2" t="s">
        <v>610</v>
      </c>
      <c r="I71" s="2"/>
      <c r="J71" s="2"/>
      <c r="K71" s="2"/>
      <c r="L71" s="145" t="s">
        <v>424</v>
      </c>
    </row>
    <row r="72" spans="1:12" x14ac:dyDescent="0.15">
      <c r="A72" s="175"/>
      <c r="B72" s="15"/>
      <c r="C72" s="2"/>
      <c r="D72" s="2"/>
      <c r="E72" s="2"/>
      <c r="F72" s="2"/>
      <c r="G72" s="2"/>
      <c r="H72" s="2"/>
      <c r="I72" s="2"/>
      <c r="J72" s="2"/>
      <c r="K72" s="2"/>
      <c r="L72" s="149" t="s">
        <v>2956</v>
      </c>
    </row>
    <row r="73" spans="1:12" s="169" customFormat="1" ht="16" x14ac:dyDescent="0.2">
      <c r="A73" s="87"/>
      <c r="B73" s="92"/>
      <c r="C73" s="105"/>
      <c r="D73" s="105"/>
      <c r="E73" s="105"/>
      <c r="F73" s="105"/>
      <c r="G73" s="105"/>
      <c r="H73" s="105"/>
      <c r="I73" s="105"/>
      <c r="J73" s="163"/>
      <c r="K73" s="163"/>
      <c r="L73" s="164"/>
    </row>
    <row r="74" spans="1:12" s="3" customFormat="1" x14ac:dyDescent="0.15">
      <c r="C74" s="4"/>
      <c r="D74" s="4"/>
      <c r="E74" s="4"/>
      <c r="F74" s="4"/>
      <c r="G74" s="4"/>
      <c r="H74" s="4"/>
      <c r="I74" s="4"/>
      <c r="J74" s="116"/>
      <c r="K74" s="4"/>
      <c r="L74" s="143"/>
    </row>
    <row r="75" spans="1:12" s="3" customFormat="1" x14ac:dyDescent="0.15">
      <c r="C75" s="115"/>
      <c r="D75" s="115"/>
      <c r="E75" s="115"/>
      <c r="F75" s="115"/>
      <c r="G75" s="115"/>
      <c r="H75" s="115"/>
      <c r="I75" s="115"/>
      <c r="J75" s="115"/>
      <c r="K75" s="4"/>
      <c r="L75" s="143"/>
    </row>
    <row r="76" spans="1:12" x14ac:dyDescent="0.15">
      <c r="A76" s="3"/>
      <c r="B76" s="159"/>
      <c r="C76" s="2"/>
      <c r="D76" s="2"/>
      <c r="E76" s="2"/>
      <c r="F76" s="2"/>
      <c r="G76" s="2"/>
      <c r="H76" s="2"/>
      <c r="I76" s="2"/>
      <c r="J76" s="2"/>
      <c r="K76" s="2"/>
      <c r="L76" s="145"/>
    </row>
    <row r="77" spans="1:12" x14ac:dyDescent="0.15">
      <c r="A77" s="3"/>
      <c r="B77" s="15"/>
      <c r="C77" s="2"/>
      <c r="D77" s="2"/>
      <c r="E77" s="2"/>
      <c r="F77" s="2"/>
      <c r="G77" s="2"/>
      <c r="H77" s="2"/>
      <c r="I77" s="2"/>
      <c r="J77" s="2"/>
      <c r="K77" s="2"/>
      <c r="L77" s="145"/>
    </row>
    <row r="78" spans="1:12" x14ac:dyDescent="0.15">
      <c r="A78" s="3"/>
      <c r="B78" s="15"/>
      <c r="C78" s="2"/>
      <c r="D78" s="2"/>
      <c r="E78" s="2"/>
      <c r="F78" s="2"/>
      <c r="G78" s="2"/>
      <c r="H78" s="2"/>
      <c r="I78" s="2"/>
      <c r="J78" s="2"/>
      <c r="K78" s="2"/>
      <c r="L78" s="145"/>
    </row>
    <row r="79" spans="1:12" x14ac:dyDescent="0.15">
      <c r="A79" s="3"/>
      <c r="B79" s="15"/>
      <c r="C79" s="2"/>
      <c r="D79" s="2"/>
      <c r="E79" s="2"/>
      <c r="F79" s="2"/>
      <c r="G79" s="2"/>
      <c r="H79" s="2"/>
      <c r="I79" s="2"/>
      <c r="J79" s="2"/>
      <c r="K79" s="2"/>
      <c r="L79" s="144"/>
    </row>
    <row r="80" spans="1:12" x14ac:dyDescent="0.15">
      <c r="A80" s="3"/>
      <c r="B80" s="15"/>
      <c r="C80" s="2"/>
      <c r="D80" s="2"/>
      <c r="E80" s="2"/>
      <c r="F80" s="2"/>
      <c r="G80" s="2"/>
      <c r="H80" s="2"/>
      <c r="I80" s="2"/>
      <c r="J80" s="2"/>
      <c r="K80" s="2"/>
      <c r="L80" s="144"/>
    </row>
    <row r="81" spans="1:12" s="89" customFormat="1" x14ac:dyDescent="0.15">
      <c r="A81" s="88"/>
      <c r="D81" s="31"/>
      <c r="E81" s="31"/>
      <c r="F81" s="31"/>
      <c r="G81" s="31"/>
      <c r="H81" s="31"/>
      <c r="I81" s="31"/>
      <c r="J81" s="31"/>
      <c r="L81" s="145"/>
    </row>
    <row r="82" spans="1:12" s="94" customFormat="1" x14ac:dyDescent="0.15">
      <c r="L82" s="171"/>
    </row>
  </sheetData>
  <phoneticPr fontId="9" type="noConversion"/>
  <printOptions gridLines="1" gridLinesSet="0"/>
  <pageMargins left="0.39000000000000007" right="0.39000000000000007" top="0.59" bottom="0.34000000000000008" header="0.19" footer="0.18000000000000002"/>
  <headerFooter>
    <oddHeader>&amp;C&amp;"Arial,Vet"&amp;18S.C. "DE GIESSEN": Teamresultaten 2003/2004</oddHead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1"/>
  <sheetViews>
    <sheetView workbookViewId="0">
      <pane xSplit="1" topLeftCell="B1" activePane="topRight" state="frozen"/>
      <selection pane="topRight" activeCell="G15" sqref="G15"/>
    </sheetView>
  </sheetViews>
  <sheetFormatPr baseColWidth="10" defaultColWidth="8.83203125" defaultRowHeight="13" x14ac:dyDescent="0.15"/>
  <cols>
    <col min="1" max="1" width="19" customWidth="1"/>
    <col min="2" max="2" width="14" customWidth="1"/>
    <col min="3" max="3" width="18.6640625" customWidth="1"/>
    <col min="4" max="4" width="17" customWidth="1"/>
    <col min="5" max="5" width="14.33203125" customWidth="1"/>
    <col min="6" max="6" width="12" customWidth="1"/>
    <col min="7" max="7" width="13.33203125" customWidth="1"/>
    <col min="8" max="8" width="15.6640625" style="57" customWidth="1"/>
    <col min="9" max="10" width="15.6640625" style="58" customWidth="1"/>
    <col min="11" max="11" width="8.33203125" customWidth="1"/>
    <col min="12" max="12" width="9.5" customWidth="1"/>
    <col min="13" max="13" width="8.33203125" customWidth="1"/>
  </cols>
  <sheetData>
    <row r="1" spans="1:16" ht="16" x14ac:dyDescent="0.2">
      <c r="A1" s="25" t="s">
        <v>1067</v>
      </c>
      <c r="B1" s="26" t="s">
        <v>138</v>
      </c>
      <c r="C1" s="26" t="s">
        <v>753</v>
      </c>
      <c r="D1" s="26" t="s">
        <v>753</v>
      </c>
      <c r="E1" s="26" t="s">
        <v>752</v>
      </c>
      <c r="F1" s="26" t="s">
        <v>111</v>
      </c>
      <c r="G1" s="26" t="s">
        <v>753</v>
      </c>
      <c r="H1" s="45" t="s">
        <v>726</v>
      </c>
      <c r="I1" s="46" t="s">
        <v>140</v>
      </c>
      <c r="J1" s="46" t="s">
        <v>109</v>
      </c>
      <c r="K1" s="27" t="s">
        <v>727</v>
      </c>
      <c r="L1" s="5"/>
      <c r="M1" s="2"/>
      <c r="N1" s="2"/>
      <c r="O1" s="2"/>
      <c r="P1" s="2"/>
    </row>
    <row r="2" spans="1:16" x14ac:dyDescent="0.15">
      <c r="A2" s="28"/>
      <c r="B2" s="29" t="s">
        <v>502</v>
      </c>
      <c r="C2" s="29" t="s">
        <v>503</v>
      </c>
      <c r="D2" s="29" t="s">
        <v>1155</v>
      </c>
      <c r="E2" s="29" t="s">
        <v>823</v>
      </c>
      <c r="F2" s="29" t="s">
        <v>716</v>
      </c>
      <c r="G2" s="29" t="s">
        <v>117</v>
      </c>
      <c r="H2" s="47" t="s">
        <v>118</v>
      </c>
      <c r="I2" s="48" t="s">
        <v>312</v>
      </c>
      <c r="J2" s="48" t="s">
        <v>406</v>
      </c>
      <c r="K2" s="30" t="s">
        <v>826</v>
      </c>
      <c r="L2" s="2"/>
      <c r="M2" s="4"/>
    </row>
    <row r="3" spans="1:16" x14ac:dyDescent="0.15">
      <c r="A3" s="28"/>
      <c r="B3" s="31" t="s">
        <v>949</v>
      </c>
      <c r="C3" s="31" t="s">
        <v>950</v>
      </c>
      <c r="D3" s="31" t="s">
        <v>951</v>
      </c>
      <c r="E3" s="32" t="s">
        <v>952</v>
      </c>
      <c r="F3" s="32" t="s">
        <v>953</v>
      </c>
      <c r="G3" s="32" t="s">
        <v>954</v>
      </c>
      <c r="H3" s="49" t="s">
        <v>955</v>
      </c>
      <c r="I3" s="50" t="s">
        <v>1156</v>
      </c>
      <c r="J3" s="50" t="s">
        <v>1157</v>
      </c>
      <c r="K3" s="33"/>
      <c r="L3" s="2"/>
      <c r="M3" s="4"/>
    </row>
    <row r="4" spans="1:16" x14ac:dyDescent="0.15">
      <c r="A4" s="34" t="s">
        <v>609</v>
      </c>
      <c r="B4" s="31"/>
      <c r="C4" s="31"/>
      <c r="D4" s="31" t="s">
        <v>610</v>
      </c>
      <c r="E4" s="31" t="s">
        <v>41</v>
      </c>
      <c r="F4" s="31" t="s">
        <v>610</v>
      </c>
      <c r="G4" s="31" t="s">
        <v>1481</v>
      </c>
      <c r="H4" s="51" t="s">
        <v>1481</v>
      </c>
      <c r="I4" s="43" t="s">
        <v>610</v>
      </c>
      <c r="J4" s="43" t="s">
        <v>1481</v>
      </c>
      <c r="K4" s="35"/>
      <c r="L4" s="2"/>
      <c r="M4" s="19"/>
    </row>
    <row r="5" spans="1:16" x14ac:dyDescent="0.15">
      <c r="A5" s="34" t="s">
        <v>35</v>
      </c>
      <c r="B5" s="31"/>
      <c r="C5" s="31"/>
      <c r="D5" s="31"/>
      <c r="E5" s="31"/>
      <c r="F5" s="31"/>
      <c r="G5" s="31"/>
      <c r="H5" s="51"/>
      <c r="I5" s="43"/>
      <c r="J5" s="43"/>
      <c r="K5" s="35"/>
      <c r="L5" s="2"/>
      <c r="M5" s="7"/>
    </row>
    <row r="6" spans="1:16" x14ac:dyDescent="0.15">
      <c r="A6" s="34" t="s">
        <v>106</v>
      </c>
      <c r="B6" s="31"/>
      <c r="C6" s="31"/>
      <c r="D6" s="31"/>
      <c r="E6" s="31"/>
      <c r="F6" s="31"/>
      <c r="G6" s="31"/>
      <c r="H6" s="51"/>
      <c r="I6" s="43"/>
      <c r="J6" s="43"/>
      <c r="K6" s="35"/>
      <c r="L6" s="2"/>
      <c r="M6" s="7"/>
    </row>
    <row r="7" spans="1:16" x14ac:dyDescent="0.15">
      <c r="A7" s="34" t="s">
        <v>1260</v>
      </c>
      <c r="B7" s="31"/>
      <c r="C7" s="31"/>
      <c r="D7" s="31"/>
      <c r="E7" s="31"/>
      <c r="F7" s="31"/>
      <c r="G7" s="31"/>
      <c r="H7" s="51"/>
      <c r="I7" s="43">
        <v>1</v>
      </c>
      <c r="J7" s="43"/>
      <c r="K7" s="35"/>
      <c r="L7" s="2"/>
      <c r="M7" s="7"/>
    </row>
    <row r="8" spans="1:16" x14ac:dyDescent="0.15">
      <c r="A8" s="34" t="s">
        <v>728</v>
      </c>
      <c r="B8" s="31"/>
      <c r="C8" s="31"/>
      <c r="D8" s="31"/>
      <c r="E8" s="31"/>
      <c r="F8" s="31"/>
      <c r="G8" s="31"/>
      <c r="H8" s="51"/>
      <c r="I8" s="43"/>
      <c r="J8" s="43"/>
      <c r="K8" s="35"/>
      <c r="L8" s="2"/>
      <c r="M8" s="7"/>
    </row>
    <row r="9" spans="1:16" x14ac:dyDescent="0.15">
      <c r="A9" s="34" t="s">
        <v>1158</v>
      </c>
      <c r="B9" s="31"/>
      <c r="C9" s="31"/>
      <c r="D9" s="31"/>
      <c r="E9" s="31"/>
      <c r="F9" s="31"/>
      <c r="G9" s="31"/>
      <c r="H9" s="51"/>
      <c r="I9" s="43">
        <v>1</v>
      </c>
      <c r="J9" s="43"/>
      <c r="K9" s="35"/>
      <c r="L9" s="2"/>
      <c r="M9" s="7"/>
    </row>
    <row r="10" spans="1:16" x14ac:dyDescent="0.15">
      <c r="A10" s="34" t="s">
        <v>1258</v>
      </c>
      <c r="B10" s="31"/>
      <c r="C10" s="31"/>
      <c r="D10" s="31"/>
      <c r="E10" s="31"/>
      <c r="F10" s="31"/>
      <c r="G10" s="31"/>
      <c r="H10" s="51"/>
      <c r="I10" s="43"/>
      <c r="J10" s="43"/>
      <c r="K10" s="35"/>
      <c r="L10" s="2"/>
      <c r="M10" s="7"/>
    </row>
    <row r="11" spans="1:16" x14ac:dyDescent="0.15">
      <c r="A11" s="34" t="s">
        <v>1163</v>
      </c>
      <c r="B11" s="31"/>
      <c r="C11" s="31"/>
      <c r="D11" s="31"/>
      <c r="E11" s="31"/>
      <c r="F11" s="31"/>
      <c r="G11" s="31"/>
      <c r="H11" s="51"/>
      <c r="I11" s="43"/>
      <c r="J11" s="43"/>
      <c r="K11" s="35"/>
      <c r="L11" s="2"/>
      <c r="M11" s="7"/>
    </row>
    <row r="12" spans="1:16" x14ac:dyDescent="0.15">
      <c r="A12" s="34" t="s">
        <v>1052</v>
      </c>
      <c r="B12" s="31"/>
      <c r="C12" s="31"/>
      <c r="D12" s="31"/>
      <c r="E12" s="31"/>
      <c r="F12" s="31"/>
      <c r="G12" s="31"/>
      <c r="H12" s="51"/>
      <c r="I12" s="43">
        <v>0</v>
      </c>
      <c r="J12" s="43"/>
      <c r="K12" s="35"/>
      <c r="L12" s="2"/>
      <c r="M12" s="7"/>
    </row>
    <row r="13" spans="1:16" x14ac:dyDescent="0.15">
      <c r="A13" s="34" t="s">
        <v>1166</v>
      </c>
      <c r="B13" s="31"/>
      <c r="C13" s="31"/>
      <c r="D13" s="31"/>
      <c r="E13" s="31"/>
      <c r="F13" s="31">
        <v>0</v>
      </c>
      <c r="G13" s="31"/>
      <c r="H13" s="51"/>
      <c r="I13" s="43"/>
      <c r="J13" s="43"/>
      <c r="K13" s="35"/>
      <c r="L13" s="2"/>
      <c r="M13" s="7"/>
    </row>
    <row r="14" spans="1:16" x14ac:dyDescent="0.15">
      <c r="A14" s="28" t="s">
        <v>624</v>
      </c>
      <c r="B14" s="31"/>
      <c r="C14" s="31"/>
      <c r="D14" s="31"/>
      <c r="E14" s="31"/>
      <c r="F14" s="31"/>
      <c r="G14" s="31"/>
      <c r="H14" s="51"/>
      <c r="I14" s="43" t="s">
        <v>625</v>
      </c>
      <c r="J14" s="43">
        <v>1</v>
      </c>
      <c r="K14" s="35"/>
      <c r="L14" s="2"/>
      <c r="M14" s="7"/>
    </row>
    <row r="15" spans="1:16" x14ac:dyDescent="0.15">
      <c r="A15" s="28"/>
      <c r="B15" s="31"/>
      <c r="C15" s="31"/>
      <c r="D15" s="31"/>
      <c r="E15" s="31"/>
      <c r="F15" s="31"/>
      <c r="G15" s="31"/>
      <c r="H15" s="51"/>
      <c r="I15" s="43"/>
      <c r="J15" s="43"/>
      <c r="K15" s="35"/>
      <c r="L15" s="2"/>
      <c r="M15" s="16"/>
    </row>
    <row r="16" spans="1:16" x14ac:dyDescent="0.15">
      <c r="A16" s="28"/>
      <c r="B16" s="31"/>
      <c r="C16" s="31"/>
      <c r="D16" s="31"/>
      <c r="E16" s="31"/>
      <c r="F16" s="31"/>
      <c r="G16" s="31"/>
      <c r="H16" s="51"/>
      <c r="I16" s="43"/>
      <c r="J16" s="43"/>
      <c r="K16" s="39"/>
      <c r="L16" s="2"/>
      <c r="M16" s="16"/>
    </row>
    <row r="17" spans="1:13" x14ac:dyDescent="0.15">
      <c r="A17" s="28"/>
      <c r="B17" s="31"/>
      <c r="C17" s="31"/>
      <c r="D17" s="31"/>
      <c r="E17" s="31"/>
      <c r="F17" s="31"/>
      <c r="G17" s="31"/>
      <c r="H17" s="51"/>
      <c r="I17" s="43"/>
      <c r="J17" s="43"/>
      <c r="K17" s="40"/>
      <c r="L17" s="2"/>
      <c r="M17" s="16"/>
    </row>
    <row r="18" spans="1:13" x14ac:dyDescent="0.15">
      <c r="A18" s="36"/>
      <c r="B18" s="37"/>
      <c r="C18" s="37"/>
      <c r="D18" s="37"/>
      <c r="E18" s="37"/>
      <c r="F18" s="37"/>
      <c r="G18" s="37"/>
      <c r="H18" s="52"/>
      <c r="I18" s="53"/>
      <c r="J18" s="53"/>
      <c r="K18" s="38" t="s">
        <v>626</v>
      </c>
      <c r="L18" s="2"/>
      <c r="M18" s="12"/>
    </row>
    <row r="19" spans="1:13" x14ac:dyDescent="0.15">
      <c r="B19" s="2"/>
      <c r="C19" s="2"/>
      <c r="D19" s="2"/>
      <c r="E19" s="2"/>
      <c r="F19" s="2"/>
      <c r="G19" s="2"/>
      <c r="H19" s="51"/>
      <c r="I19" s="15"/>
      <c r="J19" s="15"/>
      <c r="K19" s="2"/>
      <c r="L19" s="2"/>
    </row>
    <row r="20" spans="1:13" ht="16" x14ac:dyDescent="0.2">
      <c r="A20" s="1"/>
      <c r="B20" s="5"/>
      <c r="C20" s="2"/>
      <c r="D20" s="5"/>
      <c r="E20" s="5"/>
      <c r="F20" s="5"/>
      <c r="G20" s="5"/>
      <c r="H20" s="49"/>
      <c r="I20" s="54"/>
      <c r="J20" s="54"/>
      <c r="K20" s="5"/>
      <c r="L20" s="5"/>
    </row>
    <row r="21" spans="1:13" s="3" customFormat="1" x14ac:dyDescent="0.15">
      <c r="B21" s="4"/>
      <c r="C21" s="4"/>
      <c r="D21" s="4"/>
      <c r="E21" s="4"/>
      <c r="F21" s="4"/>
      <c r="G21" s="4"/>
      <c r="H21" s="47"/>
      <c r="I21" s="55"/>
      <c r="J21" s="55"/>
      <c r="K21" s="4"/>
      <c r="L21" s="4"/>
      <c r="M21" s="4"/>
    </row>
    <row r="22" spans="1:13" x14ac:dyDescent="0.15">
      <c r="B22" s="2"/>
      <c r="C22" s="2"/>
      <c r="D22" s="2"/>
      <c r="E22" s="2"/>
      <c r="F22" s="2"/>
      <c r="G22" s="2"/>
      <c r="H22" s="51"/>
      <c r="I22" s="18"/>
      <c r="J22" s="18"/>
      <c r="K22" s="4"/>
      <c r="L22" s="2"/>
      <c r="M22" s="4"/>
    </row>
    <row r="23" spans="1:13" x14ac:dyDescent="0.15">
      <c r="A23" s="3"/>
      <c r="B23" s="2"/>
      <c r="C23" s="2"/>
      <c r="D23" s="2"/>
      <c r="E23" s="2"/>
      <c r="F23" s="2"/>
      <c r="G23" s="2"/>
      <c r="H23" s="51"/>
      <c r="I23" s="18"/>
      <c r="J23" s="18"/>
      <c r="K23" s="2"/>
      <c r="L23" s="2"/>
      <c r="M23" s="7"/>
    </row>
    <row r="24" spans="1:13" x14ac:dyDescent="0.15">
      <c r="A24" s="3"/>
      <c r="B24" s="2"/>
      <c r="C24" s="2"/>
      <c r="D24" s="2"/>
      <c r="E24" s="2"/>
      <c r="F24" s="2"/>
      <c r="G24" s="2"/>
      <c r="H24" s="51"/>
      <c r="I24" s="18"/>
      <c r="J24" s="18"/>
      <c r="K24" s="2"/>
      <c r="L24" s="2"/>
      <c r="M24" s="7"/>
    </row>
    <row r="25" spans="1:13" x14ac:dyDescent="0.15">
      <c r="A25" s="3"/>
      <c r="B25" s="2"/>
      <c r="C25" s="2"/>
      <c r="D25" s="2"/>
      <c r="E25" s="2"/>
      <c r="F25" s="2"/>
      <c r="G25" s="2"/>
      <c r="H25" s="51"/>
      <c r="I25" s="18"/>
      <c r="J25" s="18"/>
      <c r="K25" s="2"/>
      <c r="L25" s="2"/>
      <c r="M25" s="7"/>
    </row>
    <row r="26" spans="1:13" x14ac:dyDescent="0.15">
      <c r="A26" s="3"/>
      <c r="B26" s="2"/>
      <c r="C26" s="2"/>
      <c r="D26" s="2"/>
      <c r="E26" s="2"/>
      <c r="F26" s="2"/>
      <c r="G26" s="2"/>
      <c r="H26" s="51"/>
      <c r="I26" s="18"/>
      <c r="J26" s="18"/>
      <c r="K26" s="2"/>
      <c r="L26" s="2"/>
      <c r="M26" s="7"/>
    </row>
    <row r="27" spans="1:13" x14ac:dyDescent="0.15">
      <c r="A27" s="3"/>
      <c r="B27" s="2"/>
      <c r="C27" s="2"/>
      <c r="D27" s="2"/>
      <c r="E27" s="2"/>
      <c r="F27" s="2"/>
      <c r="G27" s="2"/>
      <c r="H27" s="51"/>
      <c r="I27" s="18"/>
      <c r="J27" s="18"/>
      <c r="K27" s="2"/>
      <c r="L27" s="2"/>
      <c r="M27" s="19"/>
    </row>
    <row r="28" spans="1:13" x14ac:dyDescent="0.15">
      <c r="A28" s="3"/>
      <c r="B28" s="2"/>
      <c r="C28" s="2"/>
      <c r="D28" s="2"/>
      <c r="E28" s="2"/>
      <c r="F28" s="2"/>
      <c r="G28" s="2"/>
      <c r="H28" s="51"/>
      <c r="I28" s="18"/>
      <c r="J28" s="18"/>
      <c r="K28" s="4"/>
      <c r="L28" s="2"/>
      <c r="M28" s="7"/>
    </row>
    <row r="29" spans="1:13" x14ac:dyDescent="0.15">
      <c r="A29" s="3"/>
      <c r="B29" s="2"/>
      <c r="C29" s="2"/>
      <c r="D29" s="2"/>
      <c r="E29" s="2"/>
      <c r="F29" s="2"/>
      <c r="G29" s="2"/>
      <c r="H29" s="51"/>
      <c r="I29" s="18"/>
      <c r="J29" s="18"/>
      <c r="K29" s="4"/>
      <c r="L29" s="2"/>
      <c r="M29" s="7"/>
    </row>
    <row r="30" spans="1:13" x14ac:dyDescent="0.15">
      <c r="A30" s="3"/>
      <c r="B30" s="2"/>
      <c r="C30" s="2"/>
      <c r="D30" s="2"/>
      <c r="E30" s="2"/>
      <c r="F30" s="2"/>
      <c r="G30" s="2"/>
      <c r="H30" s="51"/>
      <c r="I30" s="18"/>
      <c r="J30" s="18"/>
      <c r="K30" s="2"/>
      <c r="L30" s="2"/>
      <c r="M30" s="7"/>
    </row>
    <row r="31" spans="1:13" s="14" customFormat="1" x14ac:dyDescent="0.15">
      <c r="A31" s="3"/>
      <c r="B31" s="15"/>
      <c r="C31" s="15"/>
      <c r="D31" s="15"/>
      <c r="E31" s="15"/>
      <c r="F31" s="15"/>
      <c r="G31" s="15"/>
      <c r="H31" s="56"/>
      <c r="I31" s="18"/>
      <c r="J31" s="18"/>
      <c r="K31" s="15"/>
      <c r="L31" s="15"/>
      <c r="M31" s="16"/>
    </row>
    <row r="32" spans="1:13" x14ac:dyDescent="0.15">
      <c r="A32" s="3"/>
      <c r="B32" s="2"/>
      <c r="C32" s="2"/>
      <c r="D32" s="2"/>
      <c r="E32" s="2"/>
      <c r="F32" s="2"/>
      <c r="G32" s="2"/>
      <c r="H32" s="51"/>
      <c r="I32" s="18"/>
      <c r="J32" s="18"/>
      <c r="K32" s="2"/>
      <c r="L32" s="2"/>
      <c r="M32" s="7"/>
    </row>
    <row r="33" spans="1:13" x14ac:dyDescent="0.15">
      <c r="B33" s="2"/>
      <c r="C33" s="2"/>
      <c r="D33" s="2"/>
      <c r="E33" s="2"/>
      <c r="F33" s="2"/>
      <c r="G33" s="2"/>
      <c r="H33" s="51"/>
      <c r="I33" s="18"/>
      <c r="J33" s="18"/>
      <c r="K33" s="2"/>
      <c r="L33" s="2"/>
      <c r="M33" s="7"/>
    </row>
    <row r="34" spans="1:13" x14ac:dyDescent="0.15">
      <c r="B34" s="2"/>
      <c r="C34" s="2"/>
      <c r="D34" s="2"/>
      <c r="E34" s="2"/>
      <c r="F34" s="2"/>
      <c r="G34" s="2"/>
      <c r="H34" s="51"/>
      <c r="I34" s="18"/>
      <c r="J34" s="18"/>
      <c r="K34" s="2"/>
      <c r="L34" s="2"/>
      <c r="M34" s="7"/>
    </row>
    <row r="35" spans="1:13" x14ac:dyDescent="0.15">
      <c r="B35" s="2"/>
      <c r="C35" s="2"/>
      <c r="D35" s="2"/>
      <c r="E35" s="2"/>
      <c r="F35" s="2"/>
      <c r="G35" s="2"/>
      <c r="H35" s="51"/>
      <c r="I35" s="18"/>
      <c r="J35" s="18"/>
      <c r="K35" s="2"/>
      <c r="L35" s="2"/>
      <c r="M35" s="7"/>
    </row>
    <row r="36" spans="1:13" x14ac:dyDescent="0.15">
      <c r="B36" s="2"/>
      <c r="C36" s="2"/>
      <c r="D36" s="2"/>
      <c r="E36" s="2"/>
      <c r="F36" s="2"/>
      <c r="G36" s="2"/>
      <c r="H36" s="51"/>
      <c r="I36" s="18"/>
      <c r="J36" s="18"/>
      <c r="K36" s="24"/>
      <c r="L36" s="2"/>
      <c r="M36" s="7"/>
    </row>
    <row r="37" spans="1:13" x14ac:dyDescent="0.15">
      <c r="B37" s="2"/>
      <c r="C37" s="2"/>
      <c r="D37" s="2"/>
      <c r="E37" s="2"/>
      <c r="F37" s="2"/>
      <c r="G37" s="2"/>
      <c r="H37" s="51"/>
      <c r="I37" s="18"/>
      <c r="J37" s="18"/>
      <c r="K37" s="2"/>
      <c r="L37" s="2"/>
      <c r="M37" s="12"/>
    </row>
    <row r="38" spans="1:13" x14ac:dyDescent="0.15">
      <c r="B38" s="2"/>
      <c r="C38" s="2"/>
      <c r="D38" s="2"/>
      <c r="E38" s="2"/>
      <c r="F38" s="2"/>
      <c r="G38" s="2"/>
      <c r="H38" s="51"/>
      <c r="I38" s="18"/>
      <c r="J38" s="18"/>
      <c r="K38" s="2"/>
      <c r="L38" s="2"/>
    </row>
    <row r="39" spans="1:13" ht="16" x14ac:dyDescent="0.2">
      <c r="A39" s="1"/>
      <c r="B39" s="5"/>
      <c r="C39" s="5"/>
      <c r="D39" s="5"/>
      <c r="E39" s="5"/>
      <c r="F39" s="5"/>
      <c r="G39" s="5"/>
      <c r="H39" s="49"/>
      <c r="I39" s="54"/>
      <c r="J39" s="54"/>
      <c r="K39" s="5"/>
      <c r="L39" s="5"/>
    </row>
    <row r="40" spans="1:13" x14ac:dyDescent="0.15">
      <c r="B40" s="2"/>
      <c r="C40" s="2"/>
      <c r="D40" s="2"/>
      <c r="E40" s="2"/>
      <c r="F40" s="2"/>
      <c r="G40" s="2"/>
      <c r="H40" s="51"/>
      <c r="I40" s="18"/>
      <c r="J40" s="18"/>
      <c r="K40" s="2"/>
      <c r="L40" s="2"/>
      <c r="M40" s="4"/>
    </row>
    <row r="41" spans="1:13" x14ac:dyDescent="0.15">
      <c r="A41" s="3"/>
      <c r="B41" s="2"/>
      <c r="C41" s="2"/>
      <c r="D41" s="2"/>
      <c r="E41" s="2"/>
      <c r="F41" s="2"/>
      <c r="G41" s="2"/>
      <c r="H41" s="51"/>
      <c r="I41" s="18"/>
      <c r="J41" s="18"/>
      <c r="K41" s="2"/>
      <c r="L41" s="2"/>
      <c r="M41" s="7"/>
    </row>
    <row r="42" spans="1:13" x14ac:dyDescent="0.15">
      <c r="A42" s="3"/>
      <c r="B42" s="2"/>
      <c r="C42" s="2"/>
      <c r="D42" s="2"/>
      <c r="E42" s="2"/>
      <c r="F42" s="2"/>
      <c r="G42" s="2"/>
      <c r="H42" s="51"/>
      <c r="I42" s="18"/>
      <c r="J42" s="18"/>
      <c r="K42" s="2"/>
      <c r="L42" s="2"/>
      <c r="M42" s="7"/>
    </row>
    <row r="43" spans="1:13" x14ac:dyDescent="0.15">
      <c r="A43" s="3"/>
      <c r="B43" s="2"/>
      <c r="C43" s="2"/>
      <c r="D43" s="2"/>
      <c r="E43" s="2"/>
      <c r="F43" s="2"/>
      <c r="G43" s="2"/>
      <c r="H43" s="51"/>
      <c r="I43" s="18"/>
      <c r="J43" s="18"/>
      <c r="K43" s="2"/>
      <c r="L43" s="2"/>
      <c r="M43" s="7"/>
    </row>
    <row r="44" spans="1:13" x14ac:dyDescent="0.15">
      <c r="A44" s="3"/>
      <c r="B44" s="2"/>
      <c r="C44" s="2"/>
      <c r="D44" s="2"/>
      <c r="E44" s="2"/>
      <c r="F44" s="2"/>
      <c r="G44" s="15"/>
      <c r="H44" s="56"/>
      <c r="I44" s="18"/>
      <c r="J44" s="18"/>
      <c r="K44" s="2"/>
      <c r="L44" s="2"/>
      <c r="M44" s="7"/>
    </row>
    <row r="45" spans="1:13" x14ac:dyDescent="0.15">
      <c r="A45" s="3"/>
      <c r="B45" s="2"/>
      <c r="C45" s="2"/>
      <c r="D45" s="2"/>
      <c r="E45" s="2"/>
      <c r="F45" s="2"/>
      <c r="G45" s="2"/>
      <c r="H45" s="51"/>
      <c r="I45" s="18"/>
      <c r="J45" s="18"/>
      <c r="K45" s="2"/>
      <c r="L45" s="2"/>
      <c r="M45" s="7"/>
    </row>
    <row r="46" spans="1:13" x14ac:dyDescent="0.15">
      <c r="A46" s="3"/>
      <c r="B46" s="2"/>
      <c r="C46" s="2"/>
      <c r="D46" s="2"/>
      <c r="E46" s="2"/>
      <c r="F46" s="2"/>
      <c r="G46" s="2"/>
      <c r="H46" s="51"/>
      <c r="I46" s="18"/>
      <c r="J46" s="18"/>
      <c r="K46" s="2"/>
      <c r="L46" s="2"/>
      <c r="M46" s="7"/>
    </row>
    <row r="47" spans="1:13" x14ac:dyDescent="0.15">
      <c r="A47" s="3"/>
      <c r="B47" s="2"/>
      <c r="C47" s="2"/>
      <c r="D47" s="2"/>
      <c r="E47" s="2"/>
      <c r="F47" s="2"/>
      <c r="G47" s="2"/>
      <c r="H47" s="51"/>
      <c r="I47" s="18"/>
      <c r="J47" s="18"/>
      <c r="K47" s="2"/>
      <c r="L47" s="2"/>
      <c r="M47" s="7"/>
    </row>
    <row r="48" spans="1:13" x14ac:dyDescent="0.15">
      <c r="A48" s="3"/>
      <c r="B48" s="2"/>
      <c r="C48" s="2"/>
      <c r="D48" s="2"/>
      <c r="E48" s="2"/>
      <c r="F48" s="2"/>
      <c r="G48" s="2"/>
      <c r="H48" s="51"/>
      <c r="I48" s="18"/>
      <c r="J48" s="18"/>
      <c r="K48" s="2"/>
      <c r="L48" s="2"/>
      <c r="M48" s="19"/>
    </row>
    <row r="49" spans="1:23" x14ac:dyDescent="0.15">
      <c r="B49" s="2"/>
      <c r="C49" s="2"/>
      <c r="D49" s="2"/>
      <c r="E49" s="2"/>
      <c r="F49" s="2"/>
      <c r="G49" s="2"/>
      <c r="H49" s="51"/>
      <c r="I49" s="18"/>
      <c r="J49" s="18"/>
      <c r="K49" s="2"/>
      <c r="L49" s="2"/>
      <c r="M49" s="7"/>
    </row>
    <row r="50" spans="1:23" x14ac:dyDescent="0.15">
      <c r="B50" s="2"/>
      <c r="C50" s="2"/>
      <c r="D50" s="2"/>
      <c r="E50" s="2"/>
      <c r="F50" s="2"/>
      <c r="G50" s="2"/>
      <c r="H50" s="51"/>
      <c r="I50" s="18"/>
      <c r="J50" s="18"/>
      <c r="K50" s="18"/>
      <c r="L50" s="2"/>
      <c r="M50" s="7"/>
    </row>
    <row r="51" spans="1:23" x14ac:dyDescent="0.15">
      <c r="B51" s="2"/>
      <c r="C51" s="2"/>
      <c r="D51" s="2"/>
      <c r="E51" s="2"/>
      <c r="F51" s="2"/>
      <c r="G51" s="2"/>
      <c r="H51" s="51"/>
      <c r="I51" s="18"/>
      <c r="J51" s="18"/>
      <c r="K51" s="2"/>
      <c r="L51" s="2"/>
      <c r="M51" s="7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15">
      <c r="B52" s="2"/>
      <c r="C52" s="2"/>
      <c r="D52" s="2"/>
      <c r="E52" s="2"/>
      <c r="F52" s="2"/>
      <c r="G52" s="2"/>
      <c r="H52" s="51"/>
      <c r="I52" s="18"/>
      <c r="J52" s="18"/>
      <c r="K52" s="2"/>
      <c r="L52" s="2"/>
      <c r="M52" s="7"/>
    </row>
    <row r="53" spans="1:23" x14ac:dyDescent="0.15">
      <c r="B53" s="2"/>
      <c r="C53" s="2"/>
      <c r="D53" s="2"/>
      <c r="E53" s="2"/>
      <c r="F53" s="2"/>
      <c r="G53" s="2"/>
      <c r="H53" s="51"/>
      <c r="I53" s="18"/>
      <c r="J53" s="18"/>
      <c r="K53" s="2"/>
      <c r="L53" s="2"/>
      <c r="M53" s="7"/>
    </row>
    <row r="54" spans="1:23" x14ac:dyDescent="0.15">
      <c r="B54" s="2"/>
      <c r="C54" s="2"/>
      <c r="D54" s="2"/>
      <c r="E54" s="2"/>
      <c r="F54" s="2"/>
      <c r="G54" s="2"/>
      <c r="H54" s="51"/>
      <c r="I54" s="18"/>
      <c r="J54" s="18"/>
      <c r="K54" s="2"/>
      <c r="L54" s="2"/>
      <c r="M54" s="12"/>
    </row>
    <row r="55" spans="1:23" x14ac:dyDescent="0.15">
      <c r="B55" s="2"/>
      <c r="C55" s="2"/>
      <c r="D55" s="2"/>
      <c r="E55" s="2"/>
      <c r="F55" s="2"/>
      <c r="G55" s="2"/>
      <c r="H55" s="51"/>
      <c r="I55" s="18"/>
      <c r="J55" s="18"/>
      <c r="K55" s="2"/>
      <c r="L55" s="2"/>
    </row>
    <row r="56" spans="1:23" ht="16" x14ac:dyDescent="0.2">
      <c r="A56" s="1"/>
      <c r="B56" s="5"/>
      <c r="C56" s="5"/>
      <c r="D56" s="5"/>
      <c r="E56" s="2"/>
      <c r="F56" s="5"/>
      <c r="G56" s="5"/>
      <c r="H56" s="49"/>
      <c r="I56" s="54"/>
      <c r="J56" s="54"/>
      <c r="K56" s="5"/>
      <c r="L56" s="2"/>
    </row>
    <row r="57" spans="1:23" x14ac:dyDescent="0.15">
      <c r="B57" s="2"/>
      <c r="C57" s="2"/>
      <c r="D57" s="2"/>
      <c r="E57" s="2"/>
      <c r="F57" s="2"/>
      <c r="G57" s="2"/>
      <c r="H57" s="51"/>
      <c r="I57" s="18"/>
      <c r="J57" s="18"/>
      <c r="K57" s="2"/>
      <c r="L57" s="10"/>
      <c r="M57" s="4"/>
    </row>
    <row r="58" spans="1:23" x14ac:dyDescent="0.15">
      <c r="A58" s="3"/>
      <c r="B58" s="2"/>
      <c r="C58" s="5"/>
      <c r="D58" s="5"/>
      <c r="E58" s="5"/>
      <c r="F58" s="5"/>
      <c r="G58" s="5"/>
      <c r="H58" s="49"/>
      <c r="I58" s="54"/>
      <c r="J58" s="54"/>
      <c r="K58" s="5"/>
      <c r="L58" s="8"/>
      <c r="M58" s="9"/>
    </row>
    <row r="59" spans="1:23" x14ac:dyDescent="0.15">
      <c r="A59" s="3"/>
      <c r="B59" s="2"/>
      <c r="C59" s="5"/>
      <c r="D59" s="5"/>
      <c r="E59" s="5"/>
      <c r="F59" s="5"/>
      <c r="G59" s="5"/>
      <c r="H59" s="49"/>
      <c r="I59" s="54"/>
      <c r="J59" s="54"/>
      <c r="K59" s="5"/>
      <c r="L59" s="8"/>
      <c r="M59" s="20"/>
    </row>
    <row r="60" spans="1:23" x14ac:dyDescent="0.15">
      <c r="A60" s="3"/>
      <c r="B60" s="2"/>
      <c r="C60" s="5"/>
      <c r="D60" s="5"/>
      <c r="E60" s="5"/>
      <c r="F60" s="5"/>
      <c r="G60" s="5"/>
      <c r="H60" s="49"/>
      <c r="I60" s="54"/>
      <c r="J60" s="54"/>
      <c r="K60" s="5"/>
      <c r="L60" s="8"/>
      <c r="M60" s="9"/>
      <c r="N60" s="2"/>
      <c r="O60" s="2"/>
      <c r="P60" s="2"/>
      <c r="Q60" s="2"/>
      <c r="R60" s="2"/>
      <c r="S60" s="2"/>
      <c r="T60" s="2"/>
    </row>
    <row r="61" spans="1:23" x14ac:dyDescent="0.15">
      <c r="A61" s="3"/>
      <c r="B61" s="2"/>
      <c r="C61" s="5"/>
      <c r="D61" s="5"/>
      <c r="E61" s="5"/>
      <c r="F61" s="5"/>
      <c r="G61" s="5"/>
      <c r="H61" s="49"/>
      <c r="I61" s="54"/>
      <c r="J61" s="54"/>
      <c r="K61" s="5"/>
      <c r="L61" s="8"/>
      <c r="M61" s="9"/>
      <c r="N61" s="2"/>
      <c r="O61" s="2"/>
      <c r="P61" s="2"/>
      <c r="Q61" s="2"/>
      <c r="R61" s="2"/>
      <c r="S61" s="2"/>
      <c r="T61" s="2"/>
    </row>
    <row r="62" spans="1:23" x14ac:dyDescent="0.15">
      <c r="A62" s="3"/>
      <c r="B62" s="2"/>
      <c r="C62" s="5"/>
      <c r="D62" s="5"/>
      <c r="E62" s="5"/>
      <c r="F62" s="5"/>
      <c r="G62" s="5"/>
      <c r="H62" s="49"/>
      <c r="I62" s="54"/>
      <c r="J62" s="54"/>
      <c r="K62" s="5"/>
      <c r="L62" s="8"/>
      <c r="M62" s="7"/>
      <c r="N62" s="2"/>
      <c r="O62" s="2"/>
      <c r="P62" s="2"/>
      <c r="Q62" s="2"/>
      <c r="R62" s="2"/>
      <c r="S62" s="2"/>
      <c r="T62" s="2"/>
    </row>
    <row r="63" spans="1:23" x14ac:dyDescent="0.15">
      <c r="A63" s="3"/>
      <c r="C63" s="5"/>
      <c r="D63" s="5"/>
      <c r="E63" s="5"/>
      <c r="F63" s="5"/>
      <c r="G63" s="5"/>
      <c r="H63" s="49"/>
      <c r="I63" s="54"/>
      <c r="J63" s="54"/>
      <c r="K63" s="5"/>
      <c r="L63" s="8"/>
      <c r="M63" s="9"/>
    </row>
    <row r="64" spans="1:23" x14ac:dyDescent="0.15">
      <c r="A64" s="3"/>
      <c r="C64" s="5"/>
      <c r="D64" s="6"/>
      <c r="E64" s="5"/>
      <c r="F64" s="5"/>
      <c r="G64" s="5"/>
      <c r="H64" s="49"/>
      <c r="I64" s="54"/>
      <c r="J64" s="54"/>
      <c r="K64" s="5"/>
      <c r="L64" s="8"/>
      <c r="M64" s="9"/>
    </row>
    <row r="65" spans="1:13" x14ac:dyDescent="0.15">
      <c r="A65" s="3"/>
      <c r="C65" s="5"/>
      <c r="D65" s="6"/>
      <c r="E65" s="5"/>
      <c r="F65" s="5"/>
      <c r="G65" s="5"/>
      <c r="H65" s="49"/>
      <c r="I65" s="54"/>
      <c r="J65" s="54"/>
      <c r="K65" s="5"/>
      <c r="L65" s="8"/>
      <c r="M65" s="9"/>
    </row>
    <row r="66" spans="1:13" x14ac:dyDescent="0.15">
      <c r="A66" s="3"/>
      <c r="C66" s="5"/>
      <c r="D66" s="6"/>
      <c r="E66" s="5"/>
      <c r="F66" s="5"/>
      <c r="G66" s="5"/>
      <c r="H66" s="49"/>
      <c r="I66" s="54"/>
      <c r="J66" s="54"/>
      <c r="K66" s="5"/>
      <c r="L66" s="8"/>
      <c r="M66" s="9"/>
    </row>
    <row r="67" spans="1:13" x14ac:dyDescent="0.15">
      <c r="C67" s="6"/>
      <c r="D67" s="6"/>
      <c r="E67" s="6"/>
      <c r="F67" s="5"/>
      <c r="G67" s="5"/>
      <c r="H67" s="49"/>
      <c r="I67" s="54"/>
      <c r="J67" s="54"/>
      <c r="K67" s="5"/>
      <c r="L67" s="6"/>
      <c r="M67" s="13"/>
    </row>
    <row r="68" spans="1:13" ht="16" x14ac:dyDescent="0.2">
      <c r="A68" s="1"/>
      <c r="B68" s="5"/>
      <c r="C68" s="5"/>
      <c r="D68" s="5"/>
      <c r="E68" s="5"/>
      <c r="F68" s="5"/>
      <c r="G68" s="5"/>
      <c r="H68" s="49"/>
      <c r="I68" s="54"/>
      <c r="J68" s="54"/>
      <c r="K68" s="5"/>
      <c r="L68" s="2"/>
      <c r="M68" s="4"/>
    </row>
    <row r="69" spans="1:13" x14ac:dyDescent="0.15">
      <c r="B69" s="5"/>
      <c r="C69" s="5"/>
      <c r="D69" s="5"/>
      <c r="E69" s="5"/>
      <c r="F69" s="5"/>
      <c r="G69" s="5"/>
      <c r="H69" s="49"/>
      <c r="I69" s="54"/>
      <c r="J69" s="54"/>
      <c r="K69" s="5"/>
      <c r="L69" s="2"/>
      <c r="M69" s="4"/>
    </row>
    <row r="70" spans="1:13" x14ac:dyDescent="0.15">
      <c r="A70" s="3"/>
      <c r="B70" s="4"/>
      <c r="C70" s="2"/>
      <c r="D70" s="2"/>
      <c r="E70" s="2"/>
      <c r="F70" s="2"/>
      <c r="G70" s="2"/>
      <c r="H70" s="51"/>
      <c r="I70" s="18"/>
      <c r="J70" s="18"/>
      <c r="K70" s="2"/>
      <c r="L70" s="2"/>
      <c r="M70" s="7"/>
    </row>
    <row r="71" spans="1:13" x14ac:dyDescent="0.15">
      <c r="A71" s="3"/>
      <c r="B71" s="2"/>
      <c r="C71" s="2"/>
      <c r="D71" s="2"/>
      <c r="E71" s="2"/>
      <c r="F71" s="2"/>
      <c r="G71" s="2"/>
      <c r="H71" s="51"/>
      <c r="I71" s="18"/>
      <c r="J71" s="18"/>
      <c r="K71" s="2"/>
      <c r="L71" s="2"/>
      <c r="M71" s="7"/>
    </row>
    <row r="72" spans="1:13" x14ac:dyDescent="0.15">
      <c r="A72" s="3"/>
      <c r="B72" s="2"/>
      <c r="C72" s="2"/>
      <c r="D72" s="2"/>
      <c r="E72" s="2"/>
      <c r="F72" s="2"/>
      <c r="G72" s="2"/>
      <c r="H72" s="51"/>
      <c r="I72" s="18"/>
      <c r="J72" s="18"/>
      <c r="K72" s="2"/>
      <c r="L72" s="2"/>
      <c r="M72" s="7"/>
    </row>
    <row r="73" spans="1:13" x14ac:dyDescent="0.15">
      <c r="A73" s="3"/>
      <c r="B73" s="2"/>
      <c r="C73" s="2"/>
      <c r="D73" s="2"/>
      <c r="E73" s="2"/>
      <c r="F73" s="2"/>
      <c r="G73" s="2"/>
      <c r="H73" s="51"/>
      <c r="I73" s="18"/>
      <c r="J73" s="18"/>
      <c r="K73" s="2"/>
      <c r="L73" s="2"/>
      <c r="M73" s="19"/>
    </row>
    <row r="74" spans="1:13" x14ac:dyDescent="0.15">
      <c r="A74" s="3"/>
      <c r="B74" s="2"/>
      <c r="C74" s="2"/>
      <c r="D74" s="2"/>
      <c r="E74" s="2"/>
      <c r="F74" s="2"/>
      <c r="G74" s="2"/>
      <c r="H74" s="51"/>
      <c r="I74" s="18"/>
      <c r="J74" s="18"/>
      <c r="K74" s="2"/>
      <c r="L74" s="2"/>
      <c r="M74" s="7"/>
    </row>
    <row r="75" spans="1:13" x14ac:dyDescent="0.15">
      <c r="A75" s="3"/>
      <c r="B75" s="2"/>
      <c r="C75" s="2"/>
      <c r="D75" s="2"/>
      <c r="E75" s="2"/>
      <c r="F75" s="2"/>
      <c r="G75" s="2"/>
      <c r="H75" s="51"/>
      <c r="I75" s="18"/>
      <c r="J75" s="18"/>
      <c r="K75" s="2"/>
      <c r="L75" s="2"/>
      <c r="M75" s="7"/>
    </row>
    <row r="76" spans="1:13" x14ac:dyDescent="0.15">
      <c r="B76" s="2"/>
      <c r="C76" s="2"/>
      <c r="D76" s="2"/>
      <c r="E76" s="2"/>
      <c r="F76" s="2"/>
      <c r="G76" s="2"/>
      <c r="H76" s="51"/>
      <c r="I76" s="18"/>
      <c r="J76" s="18"/>
      <c r="K76" s="2"/>
      <c r="L76" s="2"/>
      <c r="M76" s="12"/>
    </row>
    <row r="77" spans="1:13" x14ac:dyDescent="0.15">
      <c r="B77" s="2"/>
      <c r="C77" s="2"/>
      <c r="D77" s="2"/>
      <c r="E77" s="2"/>
      <c r="F77" s="2"/>
      <c r="G77" s="2"/>
      <c r="H77" s="51"/>
      <c r="I77" s="18"/>
      <c r="J77" s="18"/>
      <c r="K77" s="2"/>
      <c r="L77" s="2"/>
    </row>
    <row r="78" spans="1:13" x14ac:dyDescent="0.15">
      <c r="B78" s="2"/>
      <c r="C78" s="2"/>
      <c r="D78" s="2"/>
      <c r="E78" s="2"/>
      <c r="F78" s="2"/>
      <c r="G78" s="2"/>
      <c r="H78" s="51"/>
      <c r="I78" s="18"/>
      <c r="J78" s="18"/>
      <c r="K78" s="2"/>
      <c r="L78" s="2"/>
    </row>
    <row r="79" spans="1:13" x14ac:dyDescent="0.15">
      <c r="B79" s="2"/>
      <c r="C79" s="2"/>
      <c r="D79" s="2"/>
      <c r="E79" s="2"/>
      <c r="F79" s="2"/>
      <c r="G79" s="2"/>
      <c r="H79" s="51"/>
      <c r="I79" s="18"/>
      <c r="J79" s="18"/>
      <c r="K79" s="2"/>
      <c r="L79" s="2"/>
    </row>
    <row r="80" spans="1:13" x14ac:dyDescent="0.15">
      <c r="B80" s="2"/>
      <c r="C80" s="2"/>
      <c r="D80" s="2"/>
      <c r="E80" s="2"/>
      <c r="F80" s="2"/>
      <c r="G80" s="2"/>
      <c r="H80" s="51"/>
      <c r="I80" s="18"/>
      <c r="J80" s="18"/>
      <c r="K80" s="2"/>
      <c r="L80" s="2"/>
    </row>
    <row r="81" spans="2:12" x14ac:dyDescent="0.15">
      <c r="B81" s="2"/>
      <c r="C81" s="2"/>
      <c r="D81" s="2"/>
      <c r="E81" s="2"/>
      <c r="F81" s="2"/>
      <c r="G81" s="2"/>
      <c r="H81" s="51"/>
      <c r="I81" s="18"/>
      <c r="J81" s="18"/>
      <c r="K81" s="2"/>
      <c r="L81" s="2"/>
    </row>
  </sheetData>
  <phoneticPr fontId="9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1968-1969</oddHeader>
  </headerFooter>
  <rowBreaks count="1" manualBreakCount="1">
    <brk id="39" max="6553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106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K55" sqref="K55"/>
    </sheetView>
  </sheetViews>
  <sheetFormatPr baseColWidth="10" defaultColWidth="8.83203125" defaultRowHeight="13" x14ac:dyDescent="0.15"/>
  <cols>
    <col min="1" max="1" width="22" customWidth="1"/>
    <col min="2" max="2" width="6.5" customWidth="1"/>
    <col min="3" max="3" width="15.5" customWidth="1"/>
    <col min="4" max="4" width="15" customWidth="1"/>
    <col min="5" max="5" width="17.6640625" customWidth="1"/>
    <col min="6" max="6" width="18.5" customWidth="1"/>
    <col min="7" max="7" width="16.1640625" customWidth="1"/>
    <col min="8" max="8" width="15.1640625" customWidth="1"/>
    <col min="9" max="10" width="15.5" customWidth="1"/>
    <col min="11" max="11" width="13.5" customWidth="1"/>
    <col min="12" max="12" width="8.5" style="153" customWidth="1"/>
  </cols>
  <sheetData>
    <row r="1" spans="1:15" s="134" customFormat="1" ht="16" x14ac:dyDescent="0.2">
      <c r="A1" s="180" t="s">
        <v>2784</v>
      </c>
      <c r="B1" s="169" t="s">
        <v>2785</v>
      </c>
      <c r="C1" s="26" t="s">
        <v>769</v>
      </c>
      <c r="D1" s="26" t="s">
        <v>1565</v>
      </c>
      <c r="E1" s="26" t="s">
        <v>1565</v>
      </c>
      <c r="F1" s="26" t="s">
        <v>1565</v>
      </c>
      <c r="G1" s="26" t="s">
        <v>769</v>
      </c>
      <c r="H1" s="26" t="s">
        <v>2786</v>
      </c>
      <c r="I1" s="26" t="s">
        <v>1501</v>
      </c>
      <c r="J1" s="26" t="s">
        <v>769</v>
      </c>
      <c r="K1" s="26" t="s">
        <v>1784</v>
      </c>
      <c r="L1" s="142" t="s">
        <v>2606</v>
      </c>
      <c r="M1" s="71"/>
      <c r="N1" s="71"/>
      <c r="O1" s="71"/>
    </row>
    <row r="2" spans="1:15" s="3" customFormat="1" ht="16" x14ac:dyDescent="0.2">
      <c r="A2" s="181"/>
      <c r="B2" s="4" t="s">
        <v>790</v>
      </c>
      <c r="C2" s="4" t="s">
        <v>892</v>
      </c>
      <c r="D2" s="4" t="s">
        <v>944</v>
      </c>
      <c r="E2" s="4" t="s">
        <v>2244</v>
      </c>
      <c r="F2" s="4" t="s">
        <v>412</v>
      </c>
      <c r="G2" s="4" t="s">
        <v>1155</v>
      </c>
      <c r="H2" s="4" t="s">
        <v>2245</v>
      </c>
      <c r="I2" s="4" t="s">
        <v>181</v>
      </c>
      <c r="J2" s="4" t="s">
        <v>686</v>
      </c>
      <c r="K2" s="4" t="s">
        <v>657</v>
      </c>
      <c r="L2" s="143" t="s">
        <v>826</v>
      </c>
    </row>
    <row r="3" spans="1:15" x14ac:dyDescent="0.15">
      <c r="A3" s="182" t="s">
        <v>2246</v>
      </c>
      <c r="B3" s="55">
        <f>SUM(B4:B13)/10</f>
        <v>1937.3</v>
      </c>
      <c r="C3" s="5" t="s">
        <v>2037</v>
      </c>
      <c r="D3" s="5" t="s">
        <v>2038</v>
      </c>
      <c r="E3" s="5" t="s">
        <v>2248</v>
      </c>
      <c r="F3" s="5" t="s">
        <v>2249</v>
      </c>
      <c r="G3" s="5" t="s">
        <v>2039</v>
      </c>
      <c r="H3" s="5" t="s">
        <v>2040</v>
      </c>
      <c r="I3" s="5" t="s">
        <v>1841</v>
      </c>
      <c r="J3" s="5" t="s">
        <v>1842</v>
      </c>
      <c r="K3" s="5" t="s">
        <v>1843</v>
      </c>
      <c r="L3" s="143"/>
    </row>
    <row r="4" spans="1:15" x14ac:dyDescent="0.15">
      <c r="A4" s="150" t="s">
        <v>1844</v>
      </c>
      <c r="B4" s="15">
        <v>2195</v>
      </c>
      <c r="C4" s="2" t="s">
        <v>610</v>
      </c>
      <c r="D4" s="2" t="s">
        <v>1481</v>
      </c>
      <c r="E4" s="15" t="s">
        <v>610</v>
      </c>
      <c r="F4" s="2" t="s">
        <v>610</v>
      </c>
      <c r="G4" s="2" t="s">
        <v>610</v>
      </c>
      <c r="H4" s="2"/>
      <c r="I4" s="2"/>
      <c r="J4" s="2" t="s">
        <v>610</v>
      </c>
      <c r="K4" s="2" t="s">
        <v>1481</v>
      </c>
      <c r="L4" s="145" t="s">
        <v>1586</v>
      </c>
    </row>
    <row r="5" spans="1:15" x14ac:dyDescent="0.15">
      <c r="A5" s="3" t="s">
        <v>1217</v>
      </c>
      <c r="B5" s="15">
        <v>2025</v>
      </c>
      <c r="C5" s="2"/>
      <c r="D5" s="2" t="s">
        <v>617</v>
      </c>
      <c r="E5" s="2" t="s">
        <v>43</v>
      </c>
      <c r="F5" s="2" t="s">
        <v>734</v>
      </c>
      <c r="G5" s="2" t="s">
        <v>734</v>
      </c>
      <c r="H5" s="2"/>
      <c r="I5" s="2" t="s">
        <v>1481</v>
      </c>
      <c r="J5" s="2"/>
      <c r="K5" s="2" t="s">
        <v>43</v>
      </c>
      <c r="L5" s="145" t="s">
        <v>394</v>
      </c>
    </row>
    <row r="6" spans="1:15" x14ac:dyDescent="0.15">
      <c r="A6" s="150" t="s">
        <v>1845</v>
      </c>
      <c r="B6" s="15">
        <v>1952</v>
      </c>
      <c r="C6" s="2" t="s">
        <v>1475</v>
      </c>
      <c r="D6" s="2" t="s">
        <v>1268</v>
      </c>
      <c r="E6" s="2" t="s">
        <v>841</v>
      </c>
      <c r="F6" s="2"/>
      <c r="G6" s="2" t="s">
        <v>1268</v>
      </c>
      <c r="H6" s="2"/>
      <c r="I6" s="2" t="s">
        <v>841</v>
      </c>
      <c r="J6" s="2" t="s">
        <v>43</v>
      </c>
      <c r="K6" s="15"/>
      <c r="L6" s="145" t="s">
        <v>499</v>
      </c>
    </row>
    <row r="7" spans="1:15" x14ac:dyDescent="0.15">
      <c r="A7" s="3" t="s">
        <v>1811</v>
      </c>
      <c r="B7" s="15">
        <v>1944</v>
      </c>
      <c r="C7" s="2"/>
      <c r="D7" s="2" t="s">
        <v>1475</v>
      </c>
      <c r="E7" s="2" t="s">
        <v>1475</v>
      </c>
      <c r="F7" s="2" t="s">
        <v>1268</v>
      </c>
      <c r="G7" s="2" t="s">
        <v>840</v>
      </c>
      <c r="H7" s="15"/>
      <c r="I7" s="15" t="s">
        <v>43</v>
      </c>
      <c r="J7" s="2" t="s">
        <v>1268</v>
      </c>
      <c r="K7" s="2"/>
      <c r="L7" s="145" t="s">
        <v>499</v>
      </c>
    </row>
    <row r="8" spans="1:15" x14ac:dyDescent="0.15">
      <c r="A8" s="150" t="s">
        <v>1623</v>
      </c>
      <c r="B8" s="183">
        <v>1936</v>
      </c>
      <c r="C8" s="2" t="s">
        <v>1268</v>
      </c>
      <c r="D8" s="2" t="s">
        <v>1262</v>
      </c>
      <c r="E8" s="2" t="s">
        <v>1483</v>
      </c>
      <c r="F8" s="2" t="s">
        <v>1475</v>
      </c>
      <c r="G8" s="15" t="s">
        <v>1475</v>
      </c>
      <c r="H8" s="2"/>
      <c r="I8" s="2" t="s">
        <v>1475</v>
      </c>
      <c r="J8" s="2" t="s">
        <v>1475</v>
      </c>
      <c r="K8" s="2" t="s">
        <v>841</v>
      </c>
      <c r="L8" s="147" t="s">
        <v>1923</v>
      </c>
    </row>
    <row r="9" spans="1:15" x14ac:dyDescent="0.15">
      <c r="A9" s="150" t="s">
        <v>1624</v>
      </c>
      <c r="B9" s="15">
        <v>1926</v>
      </c>
      <c r="C9" s="2" t="s">
        <v>43</v>
      </c>
      <c r="D9" s="2" t="s">
        <v>1259</v>
      </c>
      <c r="E9" s="2" t="s">
        <v>1259</v>
      </c>
      <c r="F9" s="2" t="s">
        <v>1483</v>
      </c>
      <c r="G9" s="2" t="s">
        <v>1162</v>
      </c>
      <c r="H9" s="2"/>
      <c r="I9" s="2" t="s">
        <v>840</v>
      </c>
      <c r="J9" s="2" t="s">
        <v>840</v>
      </c>
      <c r="K9" s="2" t="s">
        <v>1269</v>
      </c>
      <c r="L9" s="147" t="s">
        <v>247</v>
      </c>
    </row>
    <row r="10" spans="1:15" x14ac:dyDescent="0.15">
      <c r="A10" s="3" t="s">
        <v>2600</v>
      </c>
      <c r="B10" s="15">
        <v>1896</v>
      </c>
      <c r="C10" s="2" t="s">
        <v>840</v>
      </c>
      <c r="D10" s="2" t="s">
        <v>1261</v>
      </c>
      <c r="E10" s="2" t="s">
        <v>1159</v>
      </c>
      <c r="F10" s="2" t="s">
        <v>1261</v>
      </c>
      <c r="G10" s="2" t="s">
        <v>1259</v>
      </c>
      <c r="H10" s="2"/>
      <c r="I10" s="2" t="s">
        <v>1054</v>
      </c>
      <c r="J10" s="2" t="s">
        <v>735</v>
      </c>
      <c r="K10" s="2" t="s">
        <v>1259</v>
      </c>
      <c r="L10" s="145" t="s">
        <v>1035</v>
      </c>
    </row>
    <row r="11" spans="1:15" x14ac:dyDescent="0.15">
      <c r="A11" s="3" t="s">
        <v>1834</v>
      </c>
      <c r="B11" s="15">
        <v>1884</v>
      </c>
      <c r="C11" s="2" t="s">
        <v>729</v>
      </c>
      <c r="D11" s="2" t="s">
        <v>1051</v>
      </c>
      <c r="E11" s="2" t="s">
        <v>1261</v>
      </c>
      <c r="F11" s="2" t="s">
        <v>735</v>
      </c>
      <c r="G11" s="2"/>
      <c r="H11" s="2"/>
      <c r="I11" s="2" t="s">
        <v>1259</v>
      </c>
      <c r="J11" s="2" t="s">
        <v>1261</v>
      </c>
      <c r="K11" s="2" t="s">
        <v>1262</v>
      </c>
      <c r="L11" s="147" t="s">
        <v>1813</v>
      </c>
    </row>
    <row r="12" spans="1:15" x14ac:dyDescent="0.15">
      <c r="A12" s="150" t="s">
        <v>1625</v>
      </c>
      <c r="B12" s="15">
        <v>1843</v>
      </c>
      <c r="C12" s="2" t="s">
        <v>1261</v>
      </c>
      <c r="D12" s="2"/>
      <c r="E12" s="2"/>
      <c r="F12" s="2"/>
      <c r="G12" s="2"/>
      <c r="H12" s="2"/>
      <c r="I12" s="2"/>
      <c r="J12" s="2" t="s">
        <v>1159</v>
      </c>
      <c r="K12" s="2" t="s">
        <v>1054</v>
      </c>
      <c r="L12" s="147" t="s">
        <v>847</v>
      </c>
    </row>
    <row r="13" spans="1:15" x14ac:dyDescent="0.15">
      <c r="A13" s="150" t="s">
        <v>196</v>
      </c>
      <c r="B13" s="15">
        <v>1772</v>
      </c>
      <c r="C13" s="2" t="s">
        <v>1051</v>
      </c>
      <c r="D13" s="2"/>
      <c r="E13" s="2"/>
      <c r="F13" s="2" t="s">
        <v>1051</v>
      </c>
      <c r="G13" s="2" t="s">
        <v>1051</v>
      </c>
      <c r="H13" s="2"/>
      <c r="I13" s="2" t="s">
        <v>1159</v>
      </c>
      <c r="J13" s="2"/>
      <c r="K13" s="2" t="s">
        <v>1051</v>
      </c>
      <c r="L13" s="144" t="s">
        <v>1626</v>
      </c>
    </row>
    <row r="14" spans="1:15" x14ac:dyDescent="0.15">
      <c r="A14" s="14"/>
      <c r="B14" s="15"/>
      <c r="C14" s="2"/>
      <c r="D14" s="2"/>
      <c r="E14" s="2"/>
      <c r="F14" s="2"/>
      <c r="G14" s="2"/>
      <c r="H14" s="2"/>
      <c r="I14" s="2"/>
      <c r="J14" s="2"/>
      <c r="K14" s="2"/>
      <c r="L14" s="149" t="s">
        <v>1410</v>
      </c>
    </row>
    <row r="15" spans="1:15" s="134" customFormat="1" ht="16" x14ac:dyDescent="0.2">
      <c r="A15" s="87" t="s">
        <v>1411</v>
      </c>
      <c r="B15" s="122"/>
      <c r="C15" s="26" t="s">
        <v>1565</v>
      </c>
      <c r="D15" s="26" t="s">
        <v>1498</v>
      </c>
      <c r="E15" s="105" t="s">
        <v>1784</v>
      </c>
      <c r="F15" s="26" t="s">
        <v>258</v>
      </c>
      <c r="G15" s="26" t="s">
        <v>769</v>
      </c>
      <c r="H15" s="105" t="s">
        <v>357</v>
      </c>
      <c r="I15" s="26" t="s">
        <v>256</v>
      </c>
      <c r="J15" s="26" t="s">
        <v>256</v>
      </c>
      <c r="K15" s="26"/>
      <c r="L15" s="142" t="s">
        <v>1412</v>
      </c>
    </row>
    <row r="16" spans="1:15" s="3" customFormat="1" x14ac:dyDescent="0.15">
      <c r="B16" s="4" t="s">
        <v>790</v>
      </c>
      <c r="C16" s="4" t="s">
        <v>407</v>
      </c>
      <c r="D16" s="4" t="s">
        <v>836</v>
      </c>
      <c r="E16" s="4" t="s">
        <v>276</v>
      </c>
      <c r="F16" s="4" t="s">
        <v>972</v>
      </c>
      <c r="G16" s="4" t="s">
        <v>586</v>
      </c>
      <c r="H16" s="4" t="s">
        <v>984</v>
      </c>
      <c r="I16" s="4" t="s">
        <v>837</v>
      </c>
      <c r="J16" s="4" t="s">
        <v>968</v>
      </c>
      <c r="K16" s="4"/>
      <c r="L16" s="143" t="s">
        <v>826</v>
      </c>
    </row>
    <row r="17" spans="1:12" x14ac:dyDescent="0.15">
      <c r="B17" s="55">
        <f>SUM(B18:B26)/9</f>
        <v>1644.7777777777778</v>
      </c>
      <c r="C17" s="2" t="s">
        <v>1413</v>
      </c>
      <c r="D17" s="2" t="s">
        <v>1414</v>
      </c>
      <c r="E17" s="2" t="s">
        <v>1415</v>
      </c>
      <c r="F17" s="2" t="s">
        <v>1416</v>
      </c>
      <c r="G17" s="2" t="s">
        <v>1417</v>
      </c>
      <c r="H17" s="2" t="s">
        <v>1418</v>
      </c>
      <c r="I17" s="2" t="s">
        <v>1419</v>
      </c>
      <c r="J17" s="2" t="s">
        <v>1852</v>
      </c>
      <c r="K17" s="5"/>
      <c r="L17" s="145"/>
    </row>
    <row r="18" spans="1:12" x14ac:dyDescent="0.15">
      <c r="A18" s="3" t="s">
        <v>1079</v>
      </c>
      <c r="B18" s="15">
        <v>1767</v>
      </c>
      <c r="C18" s="2" t="s">
        <v>610</v>
      </c>
      <c r="D18" s="2"/>
      <c r="E18" s="2" t="s">
        <v>1268</v>
      </c>
      <c r="F18" s="2" t="s">
        <v>1481</v>
      </c>
      <c r="G18" s="2" t="s">
        <v>1481</v>
      </c>
      <c r="H18" s="2" t="s">
        <v>610</v>
      </c>
      <c r="I18" s="2" t="s">
        <v>41</v>
      </c>
      <c r="J18" s="2" t="s">
        <v>41</v>
      </c>
      <c r="K18" s="15"/>
      <c r="L18" s="145" t="s">
        <v>1141</v>
      </c>
    </row>
    <row r="19" spans="1:12" x14ac:dyDescent="0.15">
      <c r="A19" s="3" t="s">
        <v>347</v>
      </c>
      <c r="B19" s="15">
        <v>1753</v>
      </c>
      <c r="C19" s="2" t="s">
        <v>617</v>
      </c>
      <c r="D19" s="2"/>
      <c r="E19" s="15" t="s">
        <v>734</v>
      </c>
      <c r="F19" s="2"/>
      <c r="G19" s="2" t="s">
        <v>617</v>
      </c>
      <c r="H19" s="2" t="s">
        <v>43</v>
      </c>
      <c r="I19" s="2" t="s">
        <v>734</v>
      </c>
      <c r="J19" s="2" t="s">
        <v>43</v>
      </c>
      <c r="K19" s="2"/>
      <c r="L19" s="147" t="s">
        <v>1699</v>
      </c>
    </row>
    <row r="20" spans="1:12" x14ac:dyDescent="0.15">
      <c r="A20" s="3" t="s">
        <v>990</v>
      </c>
      <c r="B20" s="15">
        <v>1705</v>
      </c>
      <c r="C20" s="2" t="s">
        <v>1268</v>
      </c>
      <c r="D20" s="2" t="s">
        <v>1481</v>
      </c>
      <c r="E20" s="2" t="s">
        <v>1269</v>
      </c>
      <c r="F20" s="2" t="s">
        <v>617</v>
      </c>
      <c r="G20" s="2" t="s">
        <v>841</v>
      </c>
      <c r="H20" s="15" t="s">
        <v>613</v>
      </c>
      <c r="I20" s="2"/>
      <c r="J20" s="2" t="s">
        <v>1268</v>
      </c>
      <c r="K20" s="2"/>
      <c r="L20" s="145" t="s">
        <v>1139</v>
      </c>
    </row>
    <row r="21" spans="1:12" x14ac:dyDescent="0.15">
      <c r="A21" s="3" t="s">
        <v>2321</v>
      </c>
      <c r="B21" s="15">
        <v>1677</v>
      </c>
      <c r="C21" s="2" t="s">
        <v>1483</v>
      </c>
      <c r="D21" s="2"/>
      <c r="E21" s="2" t="s">
        <v>1262</v>
      </c>
      <c r="F21" s="2" t="s">
        <v>1268</v>
      </c>
      <c r="G21" s="2" t="s">
        <v>1475</v>
      </c>
      <c r="H21" s="2" t="s">
        <v>1475</v>
      </c>
      <c r="I21" s="2" t="s">
        <v>1475</v>
      </c>
      <c r="J21" s="2" t="s">
        <v>1475</v>
      </c>
      <c r="K21" s="2"/>
      <c r="L21" s="144" t="s">
        <v>1816</v>
      </c>
    </row>
    <row r="22" spans="1:12" x14ac:dyDescent="0.15">
      <c r="A22" s="3" t="s">
        <v>1036</v>
      </c>
      <c r="B22" s="2">
        <v>1641</v>
      </c>
      <c r="C22" s="2" t="s">
        <v>1259</v>
      </c>
      <c r="D22" s="15" t="s">
        <v>1268</v>
      </c>
      <c r="E22" s="2" t="s">
        <v>735</v>
      </c>
      <c r="F22" s="2"/>
      <c r="G22" s="2" t="s">
        <v>1262</v>
      </c>
      <c r="H22" s="2"/>
      <c r="I22" s="2" t="s">
        <v>1259</v>
      </c>
      <c r="J22" s="2" t="s">
        <v>1483</v>
      </c>
      <c r="K22" s="2"/>
      <c r="L22" s="145" t="s">
        <v>499</v>
      </c>
    </row>
    <row r="23" spans="1:12" x14ac:dyDescent="0.15">
      <c r="A23" s="3" t="s">
        <v>609</v>
      </c>
      <c r="B23" s="2">
        <v>1611</v>
      </c>
      <c r="C23" s="2" t="s">
        <v>1261</v>
      </c>
      <c r="D23" s="2" t="s">
        <v>840</v>
      </c>
      <c r="E23" s="2" t="s">
        <v>1054</v>
      </c>
      <c r="F23" s="15" t="s">
        <v>840</v>
      </c>
      <c r="G23" s="2" t="s">
        <v>1259</v>
      </c>
      <c r="H23" s="2" t="s">
        <v>1259</v>
      </c>
      <c r="I23" s="2" t="s">
        <v>1054</v>
      </c>
      <c r="J23" s="2" t="s">
        <v>1054</v>
      </c>
      <c r="K23" s="2"/>
      <c r="L23" s="147" t="s">
        <v>284</v>
      </c>
    </row>
    <row r="24" spans="1:12" x14ac:dyDescent="0.15">
      <c r="A24" s="3" t="s">
        <v>1759</v>
      </c>
      <c r="B24" s="2">
        <v>1606</v>
      </c>
      <c r="C24" s="2"/>
      <c r="D24" s="2" t="s">
        <v>838</v>
      </c>
      <c r="E24" s="2"/>
      <c r="F24" s="2" t="s">
        <v>838</v>
      </c>
      <c r="G24" s="2" t="s">
        <v>1261</v>
      </c>
      <c r="H24" s="2" t="s">
        <v>1261</v>
      </c>
      <c r="I24" s="2" t="s">
        <v>1262</v>
      </c>
      <c r="J24" s="2" t="s">
        <v>729</v>
      </c>
      <c r="K24" s="2"/>
      <c r="L24" s="147" t="s">
        <v>1699</v>
      </c>
    </row>
    <row r="25" spans="1:12" x14ac:dyDescent="0.15">
      <c r="A25" s="3" t="s">
        <v>624</v>
      </c>
      <c r="B25" s="2">
        <v>1553</v>
      </c>
      <c r="C25" s="2"/>
      <c r="D25" s="2" t="s">
        <v>729</v>
      </c>
      <c r="E25" s="2"/>
      <c r="F25" s="2" t="s">
        <v>301</v>
      </c>
      <c r="G25" s="2"/>
      <c r="H25" s="2"/>
      <c r="I25" s="2"/>
      <c r="J25" s="2"/>
      <c r="K25" s="2"/>
      <c r="L25" s="147" t="s">
        <v>1274</v>
      </c>
    </row>
    <row r="26" spans="1:12" x14ac:dyDescent="0.15">
      <c r="A26" s="3" t="s">
        <v>1263</v>
      </c>
      <c r="B26" s="2">
        <v>1490</v>
      </c>
      <c r="C26" s="2" t="s">
        <v>1051</v>
      </c>
      <c r="D26" s="2" t="s">
        <v>1162</v>
      </c>
      <c r="E26" s="2"/>
      <c r="F26" s="2"/>
      <c r="G26" s="2" t="s">
        <v>1051</v>
      </c>
      <c r="H26" s="2"/>
      <c r="I26" s="2" t="s">
        <v>301</v>
      </c>
      <c r="J26" s="2" t="s">
        <v>301</v>
      </c>
      <c r="K26" s="2"/>
      <c r="L26" s="145" t="s">
        <v>1587</v>
      </c>
    </row>
    <row r="27" spans="1:12" x14ac:dyDescent="0.15">
      <c r="A27" s="14" t="s">
        <v>980</v>
      </c>
      <c r="B27" s="15">
        <v>1709</v>
      </c>
      <c r="C27" s="2" t="s">
        <v>1475</v>
      </c>
      <c r="D27" s="2"/>
      <c r="E27" s="2" t="s">
        <v>610</v>
      </c>
      <c r="F27" s="2"/>
      <c r="G27" s="2"/>
      <c r="H27" s="2"/>
      <c r="I27" s="2"/>
      <c r="J27" s="2"/>
      <c r="K27" s="2"/>
      <c r="L27" s="145" t="s">
        <v>418</v>
      </c>
    </row>
    <row r="28" spans="1:12" x14ac:dyDescent="0.15">
      <c r="A28" s="14" t="s">
        <v>2583</v>
      </c>
      <c r="B28" s="15">
        <v>1265</v>
      </c>
      <c r="C28" s="2"/>
      <c r="D28" s="2" t="s">
        <v>617</v>
      </c>
      <c r="E28" s="2"/>
      <c r="F28" s="2"/>
      <c r="G28" s="2"/>
      <c r="H28" s="2"/>
      <c r="I28" s="2"/>
      <c r="J28" s="2"/>
      <c r="K28" s="2"/>
      <c r="L28" s="145" t="s">
        <v>24</v>
      </c>
    </row>
    <row r="29" spans="1:12" x14ac:dyDescent="0.15">
      <c r="A29" s="14" t="s">
        <v>198</v>
      </c>
      <c r="B29" s="15">
        <v>1470</v>
      </c>
      <c r="C29" s="2"/>
      <c r="D29" s="2" t="s">
        <v>1159</v>
      </c>
      <c r="E29" s="2"/>
      <c r="F29" s="2"/>
      <c r="G29" s="2"/>
      <c r="H29" s="2" t="s">
        <v>1051</v>
      </c>
      <c r="I29" s="2"/>
      <c r="J29" s="2"/>
      <c r="K29" s="2"/>
      <c r="L29" s="145" t="s">
        <v>1045</v>
      </c>
    </row>
    <row r="30" spans="1:12" x14ac:dyDescent="0.15">
      <c r="A30" s="14" t="s">
        <v>1408</v>
      </c>
      <c r="B30" s="2">
        <v>1573</v>
      </c>
      <c r="C30" s="2"/>
      <c r="D30" s="2"/>
      <c r="E30" s="2" t="s">
        <v>1051</v>
      </c>
      <c r="F30" s="2"/>
      <c r="G30" s="2"/>
      <c r="H30" s="2"/>
      <c r="I30" s="2"/>
      <c r="J30" s="2"/>
      <c r="K30" s="2"/>
      <c r="L30" s="145" t="s">
        <v>424</v>
      </c>
    </row>
    <row r="31" spans="1:12" x14ac:dyDescent="0.15">
      <c r="A31" s="14" t="s">
        <v>2065</v>
      </c>
      <c r="B31" s="2">
        <v>1610</v>
      </c>
      <c r="C31" s="2"/>
      <c r="D31" s="2"/>
      <c r="E31" s="2"/>
      <c r="F31" s="2" t="s">
        <v>729</v>
      </c>
      <c r="G31" s="2"/>
      <c r="H31" s="2"/>
      <c r="I31" s="2" t="s">
        <v>613</v>
      </c>
      <c r="J31" s="2"/>
      <c r="K31" s="2"/>
      <c r="L31" s="145" t="s">
        <v>1274</v>
      </c>
    </row>
    <row r="32" spans="1:12" x14ac:dyDescent="0.15">
      <c r="A32" s="14" t="s">
        <v>2405</v>
      </c>
      <c r="B32" s="2">
        <v>1608</v>
      </c>
      <c r="C32" s="2"/>
      <c r="D32" s="2"/>
      <c r="E32" s="2"/>
      <c r="F32" s="2" t="s">
        <v>1054</v>
      </c>
      <c r="G32" s="2"/>
      <c r="H32" s="2"/>
      <c r="I32" s="2"/>
      <c r="J32" s="2"/>
      <c r="K32" s="2"/>
      <c r="L32" s="145" t="s">
        <v>24</v>
      </c>
    </row>
    <row r="33" spans="1:12" x14ac:dyDescent="0.15">
      <c r="A33" s="14" t="s">
        <v>1449</v>
      </c>
      <c r="B33" s="2">
        <v>1468</v>
      </c>
      <c r="C33" s="2"/>
      <c r="D33" s="2"/>
      <c r="E33" s="2"/>
      <c r="F33" s="2"/>
      <c r="G33" s="2"/>
      <c r="H33" s="2" t="s">
        <v>1262</v>
      </c>
      <c r="I33" s="2"/>
      <c r="J33" s="2"/>
      <c r="K33" s="2"/>
      <c r="L33" s="145" t="s">
        <v>424</v>
      </c>
    </row>
    <row r="34" spans="1:12" x14ac:dyDescent="0.1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149" t="s">
        <v>1638</v>
      </c>
    </row>
    <row r="35" spans="1:12" s="134" customFormat="1" ht="16" x14ac:dyDescent="0.2">
      <c r="A35" s="87" t="s">
        <v>1639</v>
      </c>
      <c r="B35" s="71"/>
      <c r="C35" s="26" t="s">
        <v>1454</v>
      </c>
      <c r="D35" s="46" t="s">
        <v>2205</v>
      </c>
      <c r="E35" s="26" t="s">
        <v>1454</v>
      </c>
      <c r="F35" s="26" t="s">
        <v>1454</v>
      </c>
      <c r="G35" s="26" t="s">
        <v>2128</v>
      </c>
      <c r="H35" s="26" t="s">
        <v>920</v>
      </c>
      <c r="I35" s="26"/>
      <c r="J35" s="71"/>
      <c r="K35" s="71"/>
      <c r="L35" s="176" t="s">
        <v>1640</v>
      </c>
    </row>
    <row r="36" spans="1:12" s="89" customFormat="1" ht="16" x14ac:dyDescent="0.2">
      <c r="A36" s="93"/>
      <c r="B36" s="29" t="s">
        <v>790</v>
      </c>
      <c r="C36" s="29" t="s">
        <v>643</v>
      </c>
      <c r="D36" s="29" t="s">
        <v>1641</v>
      </c>
      <c r="E36" s="29" t="s">
        <v>1857</v>
      </c>
      <c r="F36" s="29" t="s">
        <v>181</v>
      </c>
      <c r="G36" s="29" t="s">
        <v>1791</v>
      </c>
      <c r="H36" s="29" t="s">
        <v>1086</v>
      </c>
      <c r="I36" s="178"/>
      <c r="J36" s="31"/>
      <c r="K36" s="31"/>
      <c r="L36" s="143" t="s">
        <v>826</v>
      </c>
    </row>
    <row r="37" spans="1:12" s="89" customFormat="1" ht="16" x14ac:dyDescent="0.2">
      <c r="A37" s="93"/>
      <c r="B37" s="55">
        <f>SUM(B38:B41)/4</f>
        <v>1441</v>
      </c>
      <c r="C37" s="31" t="s">
        <v>1858</v>
      </c>
      <c r="D37" s="31" t="s">
        <v>1859</v>
      </c>
      <c r="E37" s="32" t="s">
        <v>1860</v>
      </c>
      <c r="F37" s="32" t="s">
        <v>2071</v>
      </c>
      <c r="G37" s="32" t="s">
        <v>2072</v>
      </c>
      <c r="H37" s="32" t="s">
        <v>2073</v>
      </c>
      <c r="I37" s="179"/>
      <c r="J37" s="31"/>
      <c r="K37" s="31"/>
      <c r="L37" s="147"/>
    </row>
    <row r="38" spans="1:12" x14ac:dyDescent="0.15">
      <c r="A38" s="3" t="s">
        <v>198</v>
      </c>
      <c r="B38" s="2">
        <v>1470</v>
      </c>
      <c r="C38" s="2" t="s">
        <v>41</v>
      </c>
      <c r="D38" s="2"/>
      <c r="E38" s="2" t="s">
        <v>41</v>
      </c>
      <c r="F38" s="2" t="s">
        <v>610</v>
      </c>
      <c r="G38" s="2"/>
      <c r="H38" s="2"/>
      <c r="I38" s="2"/>
      <c r="J38" s="2"/>
      <c r="K38" s="2"/>
      <c r="L38" s="145" t="s">
        <v>1380</v>
      </c>
    </row>
    <row r="39" spans="1:12" x14ac:dyDescent="0.15">
      <c r="A39" s="146" t="s">
        <v>1449</v>
      </c>
      <c r="B39" s="2">
        <v>1468</v>
      </c>
      <c r="C39" s="2" t="s">
        <v>734</v>
      </c>
      <c r="D39" s="2"/>
      <c r="E39" s="2" t="s">
        <v>617</v>
      </c>
      <c r="F39" s="2"/>
      <c r="G39" s="2"/>
      <c r="H39" s="2"/>
      <c r="I39" s="2"/>
      <c r="J39" s="2"/>
      <c r="K39" s="2"/>
      <c r="L39" s="145" t="s">
        <v>1069</v>
      </c>
    </row>
    <row r="40" spans="1:12" x14ac:dyDescent="0.15">
      <c r="A40" s="3" t="s">
        <v>1271</v>
      </c>
      <c r="B40" s="2">
        <v>1420</v>
      </c>
      <c r="C40" s="2" t="s">
        <v>613</v>
      </c>
      <c r="D40" s="2"/>
      <c r="E40" s="18"/>
      <c r="F40" s="2" t="s">
        <v>617</v>
      </c>
      <c r="G40" s="2" t="s">
        <v>1481</v>
      </c>
      <c r="H40" s="2" t="s">
        <v>613</v>
      </c>
      <c r="I40" s="2"/>
      <c r="J40" s="2"/>
      <c r="K40" s="2"/>
      <c r="L40" s="145" t="s">
        <v>1043</v>
      </c>
    </row>
    <row r="41" spans="1:12" x14ac:dyDescent="0.15">
      <c r="A41" s="3" t="s">
        <v>2697</v>
      </c>
      <c r="B41" s="2">
        <v>1406</v>
      </c>
      <c r="C41" s="2" t="s">
        <v>1475</v>
      </c>
      <c r="D41" s="2"/>
      <c r="E41" s="2" t="s">
        <v>1268</v>
      </c>
      <c r="F41" s="2" t="s">
        <v>613</v>
      </c>
      <c r="G41" s="2"/>
      <c r="H41" s="2" t="s">
        <v>1475</v>
      </c>
      <c r="I41" s="2"/>
      <c r="J41" s="2"/>
      <c r="K41" s="2"/>
      <c r="L41" s="144" t="s">
        <v>15</v>
      </c>
    </row>
    <row r="42" spans="1:12" x14ac:dyDescent="0.15">
      <c r="A42" s="14" t="s">
        <v>1394</v>
      </c>
      <c r="B42" s="2">
        <v>1154</v>
      </c>
      <c r="C42" s="2"/>
      <c r="D42" s="2"/>
      <c r="E42" s="2" t="s">
        <v>1269</v>
      </c>
      <c r="F42" s="2"/>
      <c r="G42" s="2" t="s">
        <v>1475</v>
      </c>
      <c r="H42" s="2"/>
      <c r="I42" s="2"/>
      <c r="J42" s="2"/>
      <c r="K42" s="2"/>
      <c r="L42" s="145" t="s">
        <v>1045</v>
      </c>
    </row>
    <row r="43" spans="1:12" x14ac:dyDescent="0.15">
      <c r="A43" s="14" t="s">
        <v>1937</v>
      </c>
      <c r="B43" s="2">
        <v>1120</v>
      </c>
      <c r="C43" s="2"/>
      <c r="D43" s="2"/>
      <c r="E43" s="2"/>
      <c r="F43" s="2" t="s">
        <v>1269</v>
      </c>
      <c r="G43" s="2"/>
      <c r="H43" s="2"/>
      <c r="I43" s="2"/>
      <c r="J43" s="2"/>
      <c r="K43" s="2"/>
      <c r="L43" s="145" t="s">
        <v>1038</v>
      </c>
    </row>
    <row r="44" spans="1:12" x14ac:dyDescent="0.15">
      <c r="A44" s="14" t="s">
        <v>1783</v>
      </c>
      <c r="B44" s="2">
        <v>1358</v>
      </c>
      <c r="C44" s="2"/>
      <c r="D44" s="2"/>
      <c r="E44" s="2"/>
      <c r="F44" s="2"/>
      <c r="G44" s="2" t="s">
        <v>617</v>
      </c>
      <c r="H44" s="2"/>
      <c r="I44" s="2"/>
      <c r="J44" s="2"/>
      <c r="K44" s="2"/>
      <c r="L44" s="145" t="s">
        <v>24</v>
      </c>
    </row>
    <row r="45" spans="1:12" x14ac:dyDescent="0.15">
      <c r="A45" s="14" t="s">
        <v>1409</v>
      </c>
      <c r="B45" s="2">
        <v>1241</v>
      </c>
      <c r="C45" s="2"/>
      <c r="D45" s="2"/>
      <c r="E45" s="2"/>
      <c r="F45" s="2"/>
      <c r="G45" s="2" t="s">
        <v>1268</v>
      </c>
      <c r="H45" s="2"/>
      <c r="I45" s="2"/>
      <c r="J45" s="2"/>
      <c r="K45" s="2"/>
      <c r="L45" s="145" t="s">
        <v>424</v>
      </c>
    </row>
    <row r="46" spans="1:12" x14ac:dyDescent="0.15">
      <c r="A46" s="14" t="s">
        <v>2065</v>
      </c>
      <c r="B46" s="2">
        <v>1610</v>
      </c>
      <c r="C46" s="2"/>
      <c r="D46" s="2"/>
      <c r="E46" s="2"/>
      <c r="F46" s="2"/>
      <c r="G46" s="2"/>
      <c r="H46" s="2" t="s">
        <v>610</v>
      </c>
      <c r="I46" s="2"/>
      <c r="J46" s="2"/>
      <c r="K46" s="2"/>
      <c r="L46" s="145" t="s">
        <v>424</v>
      </c>
    </row>
    <row r="47" spans="1:12" x14ac:dyDescent="0.15">
      <c r="A47" s="14" t="s">
        <v>2405</v>
      </c>
      <c r="B47" s="2">
        <v>1608</v>
      </c>
      <c r="C47" s="2"/>
      <c r="D47" s="2"/>
      <c r="E47" s="2"/>
      <c r="F47" s="2"/>
      <c r="G47" s="2"/>
      <c r="H47" s="2" t="s">
        <v>43</v>
      </c>
      <c r="I47" s="2"/>
      <c r="J47" s="2"/>
      <c r="K47" s="2"/>
      <c r="L47" s="145" t="s">
        <v>424</v>
      </c>
    </row>
    <row r="48" spans="1:12" x14ac:dyDescent="0.15">
      <c r="A48" s="146"/>
      <c r="B48" s="2"/>
      <c r="C48" s="2"/>
      <c r="D48" s="2"/>
      <c r="E48" s="2"/>
      <c r="F48" s="2"/>
      <c r="G48" s="2"/>
      <c r="H48" s="2"/>
      <c r="I48" s="2"/>
      <c r="J48" s="2"/>
      <c r="K48" s="2"/>
      <c r="L48" s="149" t="s">
        <v>2074</v>
      </c>
    </row>
    <row r="49" spans="1:12" s="134" customFormat="1" ht="16" x14ac:dyDescent="0.2">
      <c r="A49" s="87" t="s">
        <v>2075</v>
      </c>
      <c r="B49" s="71"/>
      <c r="C49" s="26" t="s">
        <v>1454</v>
      </c>
      <c r="D49" s="26" t="s">
        <v>2127</v>
      </c>
      <c r="E49" s="26" t="s">
        <v>1454</v>
      </c>
      <c r="F49" s="26" t="s">
        <v>1455</v>
      </c>
      <c r="G49" s="26" t="s">
        <v>1454</v>
      </c>
      <c r="H49" s="26" t="s">
        <v>1455</v>
      </c>
      <c r="I49" s="26"/>
      <c r="J49" s="71"/>
      <c r="K49" s="71"/>
      <c r="L49" s="176" t="s">
        <v>2076</v>
      </c>
    </row>
    <row r="50" spans="1:12" s="89" customFormat="1" ht="16" x14ac:dyDescent="0.2">
      <c r="A50" s="93"/>
      <c r="B50" s="29" t="s">
        <v>790</v>
      </c>
      <c r="C50" s="29" t="s">
        <v>405</v>
      </c>
      <c r="D50" s="29" t="s">
        <v>276</v>
      </c>
      <c r="E50" s="29" t="s">
        <v>343</v>
      </c>
      <c r="F50" s="29" t="s">
        <v>2007</v>
      </c>
      <c r="G50" s="29" t="s">
        <v>2077</v>
      </c>
      <c r="H50" s="29" t="s">
        <v>971</v>
      </c>
      <c r="I50" s="178"/>
      <c r="J50" s="31"/>
      <c r="K50" s="31"/>
      <c r="L50" s="143" t="s">
        <v>826</v>
      </c>
    </row>
    <row r="51" spans="1:12" s="89" customFormat="1" ht="16" x14ac:dyDescent="0.2">
      <c r="A51" s="93"/>
      <c r="B51" s="55">
        <f>SUM(B52:B56)/5</f>
        <v>1250.5999999999999</v>
      </c>
      <c r="C51" s="31" t="s">
        <v>2038</v>
      </c>
      <c r="D51" s="31" t="s">
        <v>2078</v>
      </c>
      <c r="E51" s="32" t="s">
        <v>2079</v>
      </c>
      <c r="F51" s="32" t="s">
        <v>1871</v>
      </c>
      <c r="G51" s="32" t="s">
        <v>1872</v>
      </c>
      <c r="H51" s="32" t="s">
        <v>1873</v>
      </c>
      <c r="I51" s="179"/>
      <c r="J51" s="31"/>
      <c r="K51" s="31"/>
      <c r="L51" s="147"/>
    </row>
    <row r="52" spans="1:12" x14ac:dyDescent="0.15">
      <c r="A52" s="3" t="s">
        <v>1783</v>
      </c>
      <c r="B52" s="2">
        <v>1358</v>
      </c>
      <c r="C52" s="2" t="s">
        <v>41</v>
      </c>
      <c r="D52" s="2" t="s">
        <v>41</v>
      </c>
      <c r="E52" s="2"/>
      <c r="F52" s="2" t="s">
        <v>41</v>
      </c>
      <c r="G52" s="2" t="s">
        <v>617</v>
      </c>
      <c r="H52" s="2" t="s">
        <v>41</v>
      </c>
      <c r="I52" s="2"/>
      <c r="J52" s="2"/>
      <c r="K52" s="2"/>
      <c r="L52" s="145" t="s">
        <v>420</v>
      </c>
    </row>
    <row r="53" spans="1:12" x14ac:dyDescent="0.15">
      <c r="A53" s="146" t="s">
        <v>2583</v>
      </c>
      <c r="B53" s="2">
        <v>1265</v>
      </c>
      <c r="C53" s="2" t="s">
        <v>734</v>
      </c>
      <c r="D53" s="2"/>
      <c r="E53" s="2" t="s">
        <v>41</v>
      </c>
      <c r="F53" s="2"/>
      <c r="G53" s="2"/>
      <c r="H53" s="2"/>
      <c r="I53" s="2"/>
      <c r="J53" s="2"/>
      <c r="K53" s="2"/>
      <c r="L53" s="145" t="s">
        <v>1069</v>
      </c>
    </row>
    <row r="54" spans="1:12" x14ac:dyDescent="0.15">
      <c r="A54" s="146" t="s">
        <v>1409</v>
      </c>
      <c r="B54" s="2">
        <v>1241</v>
      </c>
      <c r="C54" s="2" t="s">
        <v>613</v>
      </c>
      <c r="D54" s="2" t="s">
        <v>617</v>
      </c>
      <c r="E54" s="2" t="s">
        <v>734</v>
      </c>
      <c r="F54" s="2" t="s">
        <v>613</v>
      </c>
      <c r="G54" s="2" t="s">
        <v>841</v>
      </c>
      <c r="H54" s="2" t="s">
        <v>617</v>
      </c>
      <c r="I54" s="2"/>
      <c r="J54" s="2"/>
      <c r="K54" s="2"/>
      <c r="L54" s="145" t="s">
        <v>75</v>
      </c>
    </row>
    <row r="55" spans="1:12" x14ac:dyDescent="0.15">
      <c r="A55" s="146" t="s">
        <v>2149</v>
      </c>
      <c r="B55" s="2">
        <v>1198</v>
      </c>
      <c r="C55" s="2"/>
      <c r="D55" s="2" t="s">
        <v>613</v>
      </c>
      <c r="E55" s="2" t="s">
        <v>1268</v>
      </c>
      <c r="F55" s="2" t="s">
        <v>838</v>
      </c>
      <c r="G55" s="2" t="s">
        <v>838</v>
      </c>
      <c r="H55" s="2" t="s">
        <v>613</v>
      </c>
      <c r="I55" s="2"/>
      <c r="J55" s="2"/>
      <c r="K55" s="2"/>
      <c r="L55" s="145" t="s">
        <v>273</v>
      </c>
    </row>
    <row r="56" spans="1:12" x14ac:dyDescent="0.15">
      <c r="A56" s="146" t="s">
        <v>1423</v>
      </c>
      <c r="B56" s="2">
        <v>1191</v>
      </c>
      <c r="C56" s="2"/>
      <c r="D56" s="2" t="s">
        <v>1269</v>
      </c>
      <c r="E56" s="2"/>
      <c r="F56" s="2"/>
      <c r="G56" s="2"/>
      <c r="H56" s="2"/>
      <c r="I56" s="2"/>
      <c r="J56" s="2"/>
      <c r="K56" s="2"/>
      <c r="L56" s="145" t="s">
        <v>1038</v>
      </c>
    </row>
    <row r="57" spans="1:12" x14ac:dyDescent="0.15">
      <c r="A57" s="177" t="s">
        <v>1408</v>
      </c>
      <c r="B57" s="2">
        <v>1573</v>
      </c>
      <c r="C57" s="2" t="s">
        <v>1475</v>
      </c>
      <c r="D57" s="2"/>
      <c r="E57" s="2"/>
      <c r="F57" s="2"/>
      <c r="G57" s="2"/>
      <c r="H57" s="2"/>
      <c r="I57" s="2"/>
      <c r="J57" s="2"/>
      <c r="K57" s="2"/>
      <c r="L57" s="145" t="s">
        <v>424</v>
      </c>
    </row>
    <row r="58" spans="1:12" x14ac:dyDescent="0.15">
      <c r="A58" s="177" t="s">
        <v>1394</v>
      </c>
      <c r="B58" s="2">
        <v>1154</v>
      </c>
      <c r="E58" s="2" t="s">
        <v>838</v>
      </c>
      <c r="F58" s="2"/>
      <c r="H58" s="2"/>
      <c r="L58" s="147" t="s">
        <v>24</v>
      </c>
    </row>
    <row r="59" spans="1:12" x14ac:dyDescent="0.15">
      <c r="A59" s="177" t="s">
        <v>2405</v>
      </c>
      <c r="B59" s="2">
        <v>1608</v>
      </c>
      <c r="E59" s="2"/>
      <c r="F59" s="2" t="s">
        <v>43</v>
      </c>
      <c r="H59" s="2"/>
      <c r="L59" s="147" t="s">
        <v>424</v>
      </c>
    </row>
    <row r="60" spans="1:12" x14ac:dyDescent="0.15">
      <c r="A60" s="177" t="s">
        <v>2065</v>
      </c>
      <c r="B60" s="2">
        <v>1610</v>
      </c>
      <c r="E60" s="2"/>
      <c r="F60" s="2"/>
      <c r="G60" s="2" t="s">
        <v>610</v>
      </c>
      <c r="H60" s="2"/>
      <c r="L60" s="147" t="s">
        <v>424</v>
      </c>
    </row>
    <row r="61" spans="1:12" x14ac:dyDescent="0.15">
      <c r="A61" s="177" t="s">
        <v>1937</v>
      </c>
      <c r="B61" s="2">
        <v>1120</v>
      </c>
      <c r="E61" s="2"/>
      <c r="F61" s="2"/>
      <c r="G61" s="2"/>
      <c r="H61" s="2" t="s">
        <v>1475</v>
      </c>
      <c r="L61" s="147" t="s">
        <v>424</v>
      </c>
    </row>
    <row r="62" spans="1:12" x14ac:dyDescent="0.15">
      <c r="A62" s="14"/>
      <c r="B62" s="2"/>
      <c r="F62" s="2"/>
      <c r="G62" s="2"/>
      <c r="H62" s="2"/>
      <c r="I62" s="2"/>
      <c r="J62" s="2"/>
      <c r="K62" s="2"/>
      <c r="L62" s="149" t="s">
        <v>2140</v>
      </c>
    </row>
    <row r="63" spans="1:12" s="169" customFormat="1" ht="16" x14ac:dyDescent="0.2">
      <c r="A63" s="87" t="s">
        <v>1874</v>
      </c>
      <c r="B63" s="26"/>
      <c r="C63" s="114" t="s">
        <v>2130</v>
      </c>
      <c r="D63" s="46" t="s">
        <v>701</v>
      </c>
      <c r="E63" s="105" t="s">
        <v>1455</v>
      </c>
      <c r="F63" s="105" t="s">
        <v>1775</v>
      </c>
      <c r="G63" s="105" t="s">
        <v>920</v>
      </c>
      <c r="H63" s="105" t="s">
        <v>2130</v>
      </c>
      <c r="I63" s="105" t="s">
        <v>920</v>
      </c>
      <c r="J63" s="105" t="s">
        <v>920</v>
      </c>
      <c r="K63" s="156"/>
      <c r="L63" s="164" t="s">
        <v>1426</v>
      </c>
    </row>
    <row r="64" spans="1:12" s="3" customFormat="1" x14ac:dyDescent="0.15">
      <c r="B64" s="4" t="s">
        <v>790</v>
      </c>
      <c r="C64" s="4" t="s">
        <v>105</v>
      </c>
      <c r="D64" s="4" t="s">
        <v>892</v>
      </c>
      <c r="E64" s="4" t="s">
        <v>971</v>
      </c>
      <c r="F64" s="4" t="s">
        <v>803</v>
      </c>
      <c r="G64" s="4" t="s">
        <v>1672</v>
      </c>
      <c r="H64" s="4" t="s">
        <v>1086</v>
      </c>
      <c r="I64" s="4" t="s">
        <v>227</v>
      </c>
      <c r="J64" s="4" t="s">
        <v>657</v>
      </c>
      <c r="K64" s="11"/>
      <c r="L64" s="143" t="s">
        <v>826</v>
      </c>
    </row>
    <row r="65" spans="1:12" x14ac:dyDescent="0.15">
      <c r="A65" s="182" t="s">
        <v>2246</v>
      </c>
      <c r="B65" s="159">
        <f>SUM(B66:B71)/6</f>
        <v>1435.6666666666667</v>
      </c>
      <c r="C65" s="2" t="s">
        <v>1875</v>
      </c>
      <c r="D65" s="5" t="s">
        <v>1876</v>
      </c>
      <c r="E65" s="5" t="s">
        <v>1877</v>
      </c>
      <c r="F65" s="5" t="s">
        <v>2078</v>
      </c>
      <c r="G65" s="5" t="s">
        <v>2079</v>
      </c>
      <c r="H65" s="5" t="s">
        <v>1871</v>
      </c>
      <c r="I65" s="5" t="s">
        <v>1842</v>
      </c>
      <c r="J65" s="5" t="s">
        <v>1878</v>
      </c>
      <c r="K65" s="8"/>
      <c r="L65" s="160"/>
    </row>
    <row r="66" spans="1:12" x14ac:dyDescent="0.15">
      <c r="A66" s="3" t="s">
        <v>1992</v>
      </c>
      <c r="B66" s="183">
        <v>1677</v>
      </c>
      <c r="C66" s="2" t="s">
        <v>610</v>
      </c>
      <c r="D66" s="5"/>
      <c r="E66" s="5" t="s">
        <v>610</v>
      </c>
      <c r="F66" s="5"/>
      <c r="G66" s="5" t="s">
        <v>610</v>
      </c>
      <c r="H66" s="5" t="s">
        <v>610</v>
      </c>
      <c r="I66" s="5" t="s">
        <v>610</v>
      </c>
      <c r="J66" s="5" t="s">
        <v>610</v>
      </c>
      <c r="K66" s="8"/>
      <c r="L66" s="172" t="s">
        <v>2235</v>
      </c>
    </row>
    <row r="67" spans="1:12" x14ac:dyDescent="0.15">
      <c r="A67" s="3" t="s">
        <v>1881</v>
      </c>
      <c r="B67" s="183">
        <v>1858</v>
      </c>
      <c r="C67" s="2" t="s">
        <v>43</v>
      </c>
      <c r="D67" s="5" t="s">
        <v>43</v>
      </c>
      <c r="E67" s="5"/>
      <c r="F67" s="5" t="s">
        <v>610</v>
      </c>
      <c r="G67" s="5"/>
      <c r="H67" s="5" t="s">
        <v>43</v>
      </c>
      <c r="I67" s="5" t="s">
        <v>43</v>
      </c>
      <c r="J67" s="5" t="s">
        <v>43</v>
      </c>
      <c r="K67" s="8"/>
      <c r="L67" s="172" t="s">
        <v>2235</v>
      </c>
    </row>
    <row r="68" spans="1:12" x14ac:dyDescent="0.15">
      <c r="A68" s="3" t="s">
        <v>2399</v>
      </c>
      <c r="B68" s="183">
        <v>1265</v>
      </c>
      <c r="C68" s="2" t="s">
        <v>1268</v>
      </c>
      <c r="D68" s="5" t="s">
        <v>1268</v>
      </c>
      <c r="E68" s="5" t="s">
        <v>617</v>
      </c>
      <c r="F68" s="5" t="s">
        <v>43</v>
      </c>
      <c r="G68" s="54" t="s">
        <v>2084</v>
      </c>
      <c r="H68" s="5"/>
      <c r="I68" s="5"/>
      <c r="J68" s="5"/>
      <c r="K68" s="8"/>
      <c r="L68" s="160" t="s">
        <v>15</v>
      </c>
    </row>
    <row r="69" spans="1:12" x14ac:dyDescent="0.15">
      <c r="A69" s="3" t="s">
        <v>2398</v>
      </c>
      <c r="B69" s="15">
        <v>1385</v>
      </c>
      <c r="C69" s="2" t="s">
        <v>1475</v>
      </c>
      <c r="E69" s="5" t="s">
        <v>613</v>
      </c>
      <c r="F69" s="5"/>
      <c r="G69" s="5" t="s">
        <v>1268</v>
      </c>
      <c r="H69" s="5" t="s">
        <v>1268</v>
      </c>
      <c r="I69" s="5" t="s">
        <v>1268</v>
      </c>
      <c r="J69" s="5" t="s">
        <v>1268</v>
      </c>
      <c r="K69" s="8"/>
      <c r="L69" s="161" t="s">
        <v>499</v>
      </c>
    </row>
    <row r="70" spans="1:12" x14ac:dyDescent="0.15">
      <c r="A70" s="3" t="s">
        <v>2593</v>
      </c>
      <c r="B70" s="15">
        <v>1229</v>
      </c>
      <c r="C70" s="2"/>
      <c r="D70" s="54" t="s">
        <v>1705</v>
      </c>
      <c r="E70" s="5"/>
      <c r="F70" s="5" t="s">
        <v>841</v>
      </c>
      <c r="G70" s="5"/>
      <c r="H70" s="5" t="s">
        <v>1475</v>
      </c>
      <c r="I70" s="5" t="s">
        <v>838</v>
      </c>
      <c r="J70" s="5"/>
      <c r="K70" s="8"/>
      <c r="L70" s="161" t="s">
        <v>847</v>
      </c>
    </row>
    <row r="71" spans="1:12" x14ac:dyDescent="0.15">
      <c r="A71" s="3" t="s">
        <v>1300</v>
      </c>
      <c r="B71" s="18">
        <v>1200</v>
      </c>
      <c r="C71" s="2"/>
      <c r="D71" s="115" t="s">
        <v>838</v>
      </c>
      <c r="E71" s="5" t="s">
        <v>838</v>
      </c>
      <c r="F71" s="5" t="s">
        <v>1475</v>
      </c>
      <c r="G71" s="5" t="s">
        <v>1475</v>
      </c>
      <c r="H71" s="5"/>
      <c r="I71" s="5"/>
      <c r="J71" s="5" t="s">
        <v>838</v>
      </c>
      <c r="K71" s="8"/>
      <c r="L71" s="161" t="s">
        <v>1702</v>
      </c>
    </row>
    <row r="72" spans="1:12" x14ac:dyDescent="0.15">
      <c r="A72" s="3"/>
      <c r="B72" s="18"/>
      <c r="C72" s="2"/>
      <c r="D72" s="115"/>
      <c r="E72" s="5"/>
      <c r="F72" s="5"/>
      <c r="G72" s="5"/>
      <c r="H72" s="5"/>
      <c r="I72" s="5"/>
      <c r="J72" s="5"/>
      <c r="K72" s="8"/>
      <c r="L72" s="162" t="s">
        <v>2085</v>
      </c>
    </row>
    <row r="73" spans="1:12" s="169" customFormat="1" ht="16" x14ac:dyDescent="0.2">
      <c r="A73" s="87" t="s">
        <v>2403</v>
      </c>
      <c r="B73" s="26"/>
      <c r="C73" s="114" t="s">
        <v>1775</v>
      </c>
      <c r="D73" s="105" t="s">
        <v>1775</v>
      </c>
      <c r="E73" s="105" t="s">
        <v>2130</v>
      </c>
      <c r="F73" s="105" t="s">
        <v>2128</v>
      </c>
      <c r="G73" s="105" t="s">
        <v>1775</v>
      </c>
      <c r="H73" s="105" t="s">
        <v>1775</v>
      </c>
      <c r="I73" s="105"/>
      <c r="J73" s="105"/>
      <c r="K73" s="156"/>
      <c r="L73" s="164" t="s">
        <v>2086</v>
      </c>
    </row>
    <row r="74" spans="1:12" s="3" customFormat="1" x14ac:dyDescent="0.15">
      <c r="B74" s="4" t="s">
        <v>790</v>
      </c>
      <c r="C74" s="4" t="s">
        <v>1204</v>
      </c>
      <c r="D74" s="4" t="s">
        <v>2087</v>
      </c>
      <c r="E74" s="4" t="s">
        <v>2088</v>
      </c>
      <c r="F74" s="4" t="s">
        <v>1688</v>
      </c>
      <c r="G74" s="4" t="s">
        <v>657</v>
      </c>
      <c r="H74" s="4" t="s">
        <v>892</v>
      </c>
      <c r="I74" s="4"/>
      <c r="J74" s="4"/>
      <c r="K74" s="11"/>
      <c r="L74" s="143" t="s">
        <v>826</v>
      </c>
    </row>
    <row r="75" spans="1:12" x14ac:dyDescent="0.15">
      <c r="A75" s="182" t="s">
        <v>2246</v>
      </c>
      <c r="B75" s="159">
        <f>SUM(B76:B80)/5</f>
        <v>1459.6</v>
      </c>
      <c r="C75" s="2" t="s">
        <v>1879</v>
      </c>
      <c r="D75" s="5" t="s">
        <v>1415</v>
      </c>
      <c r="E75" s="5" t="s">
        <v>1417</v>
      </c>
      <c r="F75" s="5" t="s">
        <v>2487</v>
      </c>
      <c r="G75" s="5" t="s">
        <v>2071</v>
      </c>
      <c r="H75" s="5" t="s">
        <v>2488</v>
      </c>
      <c r="I75" s="5"/>
      <c r="J75" s="5"/>
      <c r="K75" s="8"/>
      <c r="L75" s="160"/>
    </row>
    <row r="76" spans="1:12" x14ac:dyDescent="0.15">
      <c r="A76" s="3" t="s">
        <v>1302</v>
      </c>
      <c r="B76" s="183">
        <v>1610</v>
      </c>
      <c r="C76" s="2" t="s">
        <v>1481</v>
      </c>
      <c r="D76" s="5" t="s">
        <v>1481</v>
      </c>
      <c r="E76" s="5" t="s">
        <v>43</v>
      </c>
      <c r="F76" s="5" t="s">
        <v>734</v>
      </c>
      <c r="G76" s="5"/>
      <c r="H76" s="5" t="s">
        <v>43</v>
      </c>
      <c r="I76" s="5"/>
      <c r="J76" s="5"/>
      <c r="K76" s="8"/>
      <c r="L76" s="160" t="s">
        <v>543</v>
      </c>
    </row>
    <row r="77" spans="1:12" x14ac:dyDescent="0.15">
      <c r="A77" s="3" t="s">
        <v>2486</v>
      </c>
      <c r="B77" s="183">
        <v>1460</v>
      </c>
      <c r="C77" s="2" t="s">
        <v>43</v>
      </c>
      <c r="D77" s="5"/>
      <c r="E77" s="5" t="s">
        <v>610</v>
      </c>
      <c r="F77" s="5" t="s">
        <v>41</v>
      </c>
      <c r="G77" s="5" t="s">
        <v>610</v>
      </c>
      <c r="H77" s="5" t="s">
        <v>610</v>
      </c>
      <c r="I77" s="5"/>
      <c r="J77" s="5"/>
      <c r="K77" s="8"/>
      <c r="L77" s="160" t="s">
        <v>497</v>
      </c>
    </row>
    <row r="78" spans="1:12" x14ac:dyDescent="0.15">
      <c r="A78" s="3" t="s">
        <v>2139</v>
      </c>
      <c r="B78" s="183">
        <v>1608</v>
      </c>
      <c r="C78" s="2" t="s">
        <v>1268</v>
      </c>
      <c r="D78" s="5" t="s">
        <v>43</v>
      </c>
      <c r="E78" s="5"/>
      <c r="F78" s="5" t="s">
        <v>1268</v>
      </c>
      <c r="G78" s="5" t="s">
        <v>43</v>
      </c>
      <c r="H78" s="5" t="s">
        <v>1268</v>
      </c>
      <c r="I78" s="5"/>
      <c r="J78" s="5"/>
      <c r="K78" s="8"/>
      <c r="L78" s="172" t="s">
        <v>73</v>
      </c>
    </row>
    <row r="79" spans="1:12" x14ac:dyDescent="0.15">
      <c r="A79" s="3" t="s">
        <v>2592</v>
      </c>
      <c r="B79" s="183">
        <v>1420</v>
      </c>
      <c r="C79" s="2" t="s">
        <v>1475</v>
      </c>
      <c r="D79" s="5" t="s">
        <v>1268</v>
      </c>
      <c r="E79" s="5"/>
      <c r="F79" s="5"/>
      <c r="G79" s="5" t="s">
        <v>1475</v>
      </c>
      <c r="H79" s="5"/>
      <c r="I79" s="5"/>
      <c r="J79" s="5"/>
      <c r="K79" s="8"/>
      <c r="L79" s="160" t="s">
        <v>1591</v>
      </c>
    </row>
    <row r="80" spans="1:12" x14ac:dyDescent="0.15">
      <c r="A80" s="3" t="s">
        <v>1886</v>
      </c>
      <c r="B80" s="183">
        <v>1200</v>
      </c>
      <c r="C80" s="2"/>
      <c r="D80" s="5" t="s">
        <v>1475</v>
      </c>
      <c r="E80" s="54" t="s">
        <v>1585</v>
      </c>
      <c r="F80" s="5" t="s">
        <v>1475</v>
      </c>
      <c r="G80" s="5" t="s">
        <v>841</v>
      </c>
      <c r="H80" s="5" t="s">
        <v>1269</v>
      </c>
      <c r="I80" s="5"/>
      <c r="J80" s="5"/>
      <c r="K80" s="8"/>
      <c r="L80" s="160" t="s">
        <v>497</v>
      </c>
    </row>
    <row r="81" spans="1:19" x14ac:dyDescent="0.15">
      <c r="A81" s="14" t="s">
        <v>2094</v>
      </c>
      <c r="B81" s="183"/>
      <c r="C81" s="2"/>
      <c r="D81" s="5"/>
      <c r="E81" s="5" t="s">
        <v>1475</v>
      </c>
      <c r="F81" s="5"/>
      <c r="G81" s="5"/>
      <c r="H81" s="5"/>
      <c r="I81" s="5"/>
      <c r="J81" s="5"/>
      <c r="K81" s="8"/>
      <c r="L81" s="160" t="s">
        <v>424</v>
      </c>
    </row>
    <row r="82" spans="1:19" x14ac:dyDescent="0.15">
      <c r="A82" s="3"/>
      <c r="B82" s="15"/>
      <c r="C82" s="15"/>
      <c r="D82" s="5"/>
      <c r="E82" s="2"/>
      <c r="F82" s="5"/>
      <c r="G82" s="5"/>
      <c r="H82" s="174"/>
      <c r="I82" s="5"/>
      <c r="J82" s="5"/>
      <c r="K82" s="8"/>
      <c r="L82" s="162" t="s">
        <v>2665</v>
      </c>
      <c r="M82" s="2"/>
      <c r="N82" s="2"/>
      <c r="O82" s="2"/>
      <c r="P82" s="2"/>
      <c r="Q82" s="2"/>
      <c r="R82" s="2"/>
      <c r="S82" s="2"/>
    </row>
    <row r="83" spans="1:19" s="169" customFormat="1" ht="16" x14ac:dyDescent="0.2">
      <c r="A83" s="87" t="s">
        <v>2772</v>
      </c>
      <c r="B83" s="92"/>
      <c r="C83" s="105" t="s">
        <v>1455</v>
      </c>
      <c r="D83" s="105" t="s">
        <v>2129</v>
      </c>
      <c r="E83" s="105" t="s">
        <v>1455</v>
      </c>
      <c r="F83" s="105" t="s">
        <v>1454</v>
      </c>
      <c r="G83" s="105" t="s">
        <v>2127</v>
      </c>
      <c r="H83" s="105" t="s">
        <v>2129</v>
      </c>
      <c r="I83" s="105" t="s">
        <v>2129</v>
      </c>
      <c r="J83" s="105" t="s">
        <v>2129</v>
      </c>
      <c r="K83" s="105" t="s">
        <v>1455</v>
      </c>
      <c r="L83" s="164" t="s">
        <v>2485</v>
      </c>
    </row>
    <row r="84" spans="1:19" s="3" customFormat="1" x14ac:dyDescent="0.15">
      <c r="B84" s="3" t="s">
        <v>790</v>
      </c>
      <c r="C84" s="4" t="s">
        <v>2022</v>
      </c>
      <c r="D84" s="4" t="s">
        <v>1461</v>
      </c>
      <c r="E84" s="4" t="s">
        <v>2661</v>
      </c>
      <c r="F84" s="4" t="s">
        <v>971</v>
      </c>
      <c r="G84" s="4" t="s">
        <v>2338</v>
      </c>
      <c r="H84" s="4" t="s">
        <v>276</v>
      </c>
      <c r="I84" s="4" t="s">
        <v>1791</v>
      </c>
      <c r="J84" s="4" t="s">
        <v>2023</v>
      </c>
      <c r="K84" s="4" t="s">
        <v>2024</v>
      </c>
      <c r="L84" s="143" t="s">
        <v>826</v>
      </c>
    </row>
    <row r="85" spans="1:19" s="14" customFormat="1" x14ac:dyDescent="0.15">
      <c r="C85" s="15" t="s">
        <v>1875</v>
      </c>
      <c r="D85" s="15" t="s">
        <v>1876</v>
      </c>
      <c r="E85" s="15" t="s">
        <v>2078</v>
      </c>
      <c r="F85" s="15" t="s">
        <v>2662</v>
      </c>
      <c r="G85" s="15" t="s">
        <v>2040</v>
      </c>
      <c r="H85" s="15" t="s">
        <v>1871</v>
      </c>
      <c r="I85" s="15" t="s">
        <v>2663</v>
      </c>
      <c r="J85" s="15" t="s">
        <v>1878</v>
      </c>
      <c r="K85" s="115" t="s">
        <v>2664</v>
      </c>
      <c r="L85" s="165"/>
    </row>
    <row r="86" spans="1:19" x14ac:dyDescent="0.15">
      <c r="A86" s="3" t="s">
        <v>2775</v>
      </c>
      <c r="B86" s="159"/>
      <c r="C86" s="2" t="s">
        <v>41</v>
      </c>
      <c r="D86" s="2" t="s">
        <v>41</v>
      </c>
      <c r="E86" s="2"/>
      <c r="F86" s="173"/>
      <c r="G86" s="5"/>
      <c r="H86" s="5" t="s">
        <v>41</v>
      </c>
      <c r="I86" s="2" t="s">
        <v>41</v>
      </c>
      <c r="J86" s="5" t="s">
        <v>610</v>
      </c>
      <c r="K86" s="2" t="s">
        <v>41</v>
      </c>
      <c r="L86" s="145" t="s">
        <v>75</v>
      </c>
    </row>
    <row r="87" spans="1:19" x14ac:dyDescent="0.15">
      <c r="A87" s="3" t="s">
        <v>2094</v>
      </c>
      <c r="B87" s="15"/>
      <c r="C87" s="2" t="s">
        <v>43</v>
      </c>
      <c r="D87" s="2"/>
      <c r="E87" s="2" t="s">
        <v>610</v>
      </c>
      <c r="F87" s="2" t="s">
        <v>41</v>
      </c>
      <c r="G87" s="2" t="s">
        <v>41</v>
      </c>
      <c r="H87" s="5"/>
      <c r="I87" s="2" t="s">
        <v>43</v>
      </c>
      <c r="J87" s="2"/>
      <c r="K87" s="2"/>
      <c r="L87" s="144" t="s">
        <v>72</v>
      </c>
    </row>
    <row r="88" spans="1:19" x14ac:dyDescent="0.15">
      <c r="A88" s="3" t="s">
        <v>2492</v>
      </c>
      <c r="B88" s="15"/>
      <c r="C88" s="2" t="s">
        <v>613</v>
      </c>
      <c r="D88" s="2"/>
      <c r="E88" s="2" t="s">
        <v>617</v>
      </c>
      <c r="F88" s="2" t="s">
        <v>613</v>
      </c>
      <c r="G88" s="2"/>
      <c r="H88" s="5" t="s">
        <v>1268</v>
      </c>
      <c r="I88" s="2" t="s">
        <v>1268</v>
      </c>
      <c r="J88" s="2" t="s">
        <v>613</v>
      </c>
      <c r="K88" s="2" t="s">
        <v>1268</v>
      </c>
      <c r="L88" s="145" t="s">
        <v>392</v>
      </c>
    </row>
    <row r="89" spans="1:19" x14ac:dyDescent="0.15">
      <c r="A89" s="3" t="s">
        <v>2844</v>
      </c>
      <c r="B89" s="15"/>
      <c r="C89" s="2"/>
      <c r="D89" s="2" t="s">
        <v>617</v>
      </c>
      <c r="E89" s="2" t="s">
        <v>613</v>
      </c>
      <c r="F89" s="2" t="s">
        <v>734</v>
      </c>
      <c r="G89" s="2" t="s">
        <v>734</v>
      </c>
      <c r="H89" s="5" t="s">
        <v>617</v>
      </c>
      <c r="I89" s="2"/>
      <c r="J89" s="2" t="s">
        <v>43</v>
      </c>
      <c r="K89" s="2" t="s">
        <v>617</v>
      </c>
      <c r="L89" s="145" t="s">
        <v>544</v>
      </c>
    </row>
    <row r="90" spans="1:19" x14ac:dyDescent="0.15">
      <c r="A90" s="3" t="s">
        <v>2845</v>
      </c>
      <c r="B90" s="15"/>
      <c r="C90" s="2" t="s">
        <v>838</v>
      </c>
      <c r="D90" s="2" t="s">
        <v>1268</v>
      </c>
      <c r="E90" s="2"/>
      <c r="F90" s="2" t="s">
        <v>1475</v>
      </c>
      <c r="G90" s="2" t="s">
        <v>613</v>
      </c>
      <c r="H90" s="5"/>
      <c r="I90" s="2" t="s">
        <v>838</v>
      </c>
      <c r="J90" s="2" t="s">
        <v>838</v>
      </c>
      <c r="K90" s="2" t="s">
        <v>838</v>
      </c>
      <c r="L90" s="145" t="s">
        <v>544</v>
      </c>
    </row>
    <row r="91" spans="1:19" x14ac:dyDescent="0.15">
      <c r="A91" s="184" t="s">
        <v>2669</v>
      </c>
      <c r="B91" s="15"/>
      <c r="C91" s="2"/>
      <c r="D91" s="2" t="s">
        <v>1475</v>
      </c>
      <c r="E91" s="2" t="s">
        <v>838</v>
      </c>
      <c r="F91" s="2"/>
      <c r="G91" s="2" t="s">
        <v>838</v>
      </c>
      <c r="H91" s="2" t="s">
        <v>1475</v>
      </c>
      <c r="I91" s="2"/>
      <c r="J91" s="2"/>
      <c r="K91" s="2"/>
      <c r="L91" s="145" t="s">
        <v>178</v>
      </c>
    </row>
    <row r="92" spans="1:19" x14ac:dyDescent="0.15">
      <c r="A92" s="184"/>
      <c r="B92" s="15"/>
      <c r="C92" s="2"/>
      <c r="D92" s="2"/>
      <c r="E92" s="2"/>
      <c r="F92" s="2"/>
      <c r="G92" s="2"/>
      <c r="H92" s="2"/>
      <c r="I92" s="2"/>
      <c r="J92" s="2"/>
      <c r="K92" s="2"/>
      <c r="L92" s="149" t="s">
        <v>2670</v>
      </c>
    </row>
    <row r="93" spans="1:19" x14ac:dyDescent="0.15">
      <c r="A93" s="184"/>
      <c r="B93" s="15"/>
      <c r="C93" s="2"/>
      <c r="D93" s="2"/>
      <c r="E93" s="2"/>
      <c r="F93" s="2"/>
      <c r="G93" s="2"/>
      <c r="H93" s="2"/>
      <c r="I93" s="2"/>
      <c r="J93" s="2"/>
      <c r="K93" s="2"/>
      <c r="L93" s="145"/>
    </row>
    <row r="94" spans="1:19" x14ac:dyDescent="0.15">
      <c r="A94" s="175"/>
      <c r="B94" s="15"/>
      <c r="C94" s="2"/>
      <c r="D94" s="2"/>
      <c r="E94" s="2"/>
      <c r="F94" s="2"/>
      <c r="G94" s="2"/>
      <c r="H94" s="2"/>
      <c r="I94" s="2"/>
      <c r="J94" s="2"/>
      <c r="K94" s="2"/>
      <c r="L94" s="145"/>
    </row>
    <row r="95" spans="1:19" x14ac:dyDescent="0.15">
      <c r="A95" s="175"/>
      <c r="B95" s="15"/>
      <c r="C95" s="2"/>
      <c r="D95" s="2"/>
      <c r="E95" s="2"/>
      <c r="F95" s="2"/>
      <c r="G95" s="2"/>
      <c r="H95" s="2"/>
      <c r="I95" s="2"/>
      <c r="J95" s="2"/>
      <c r="K95" s="2"/>
      <c r="L95" s="145"/>
    </row>
    <row r="96" spans="1:19" x14ac:dyDescent="0.15">
      <c r="A96" s="175"/>
      <c r="B96" s="15"/>
      <c r="C96" s="2"/>
      <c r="D96" s="2"/>
      <c r="E96" s="2"/>
      <c r="F96" s="2"/>
      <c r="G96" s="2"/>
      <c r="H96" s="2"/>
      <c r="I96" s="2"/>
      <c r="J96" s="2"/>
      <c r="K96" s="2"/>
      <c r="L96" s="149"/>
    </row>
    <row r="97" spans="1:12" s="169" customFormat="1" ht="16" x14ac:dyDescent="0.2">
      <c r="A97" s="87"/>
      <c r="B97" s="92"/>
      <c r="C97" s="105"/>
      <c r="D97" s="105"/>
      <c r="E97" s="105"/>
      <c r="F97" s="105"/>
      <c r="G97" s="105"/>
      <c r="H97" s="105"/>
      <c r="I97" s="105"/>
      <c r="J97" s="163"/>
      <c r="K97" s="163"/>
      <c r="L97" s="164"/>
    </row>
    <row r="98" spans="1:12" s="3" customFormat="1" x14ac:dyDescent="0.15">
      <c r="C98" s="4"/>
      <c r="D98" s="4"/>
      <c r="E98" s="4"/>
      <c r="F98" s="4"/>
      <c r="G98" s="4"/>
      <c r="H98" s="4"/>
      <c r="I98" s="4"/>
      <c r="J98" s="116"/>
      <c r="K98" s="4"/>
      <c r="L98" s="143"/>
    </row>
    <row r="99" spans="1:12" s="3" customFormat="1" x14ac:dyDescent="0.15">
      <c r="C99" s="115"/>
      <c r="D99" s="115"/>
      <c r="E99" s="115"/>
      <c r="F99" s="115"/>
      <c r="G99" s="115"/>
      <c r="H99" s="115"/>
      <c r="I99" s="115"/>
      <c r="J99" s="115"/>
      <c r="K99" s="4"/>
      <c r="L99" s="143"/>
    </row>
    <row r="100" spans="1:12" x14ac:dyDescent="0.15">
      <c r="A100" s="3"/>
      <c r="B100" s="159"/>
      <c r="C100" s="2"/>
      <c r="D100" s="2"/>
      <c r="E100" s="2"/>
      <c r="F100" s="2"/>
      <c r="G100" s="2"/>
      <c r="H100" s="2"/>
      <c r="I100" s="2"/>
      <c r="J100" s="2"/>
      <c r="K100" s="2"/>
      <c r="L100" s="145"/>
    </row>
    <row r="101" spans="1:12" x14ac:dyDescent="0.15">
      <c r="A101" s="3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145"/>
    </row>
    <row r="102" spans="1:12" x14ac:dyDescent="0.15">
      <c r="A102" s="3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145"/>
    </row>
    <row r="103" spans="1:12" x14ac:dyDescent="0.15">
      <c r="A103" s="3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144"/>
    </row>
    <row r="104" spans="1:12" x14ac:dyDescent="0.15">
      <c r="A104" s="3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144"/>
    </row>
    <row r="105" spans="1:12" s="89" customFormat="1" x14ac:dyDescent="0.15">
      <c r="A105" s="88"/>
      <c r="D105" s="31"/>
      <c r="E105" s="31"/>
      <c r="F105" s="31"/>
      <c r="G105" s="31"/>
      <c r="H105" s="31"/>
      <c r="I105" s="31"/>
      <c r="J105" s="31"/>
      <c r="L105" s="145"/>
    </row>
    <row r="106" spans="1:12" s="94" customFormat="1" x14ac:dyDescent="0.15">
      <c r="L106" s="171"/>
    </row>
  </sheetData>
  <phoneticPr fontId="9" type="noConversion"/>
  <printOptions gridLines="1" gridLinesSet="0"/>
  <pageMargins left="0.39000000000000007" right="0.39000000000000007" top="0.79000000000000015" bottom="0.35000000000000003" header="0.39000000000000007" footer="0.2"/>
  <headerFooter>
    <oddHeader>&amp;C&amp;"Arial,Vet"&amp;18S.C. "DE GIESSEN": Teamresultaten 2004/2005</oddHeader>
  </headerFooter>
  <rowBreaks count="1" manualBreakCount="1">
    <brk id="48" max="11" man="1" pt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96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ColWidth="8.83203125" defaultRowHeight="13" x14ac:dyDescent="0.15"/>
  <cols>
    <col min="1" max="1" width="25.83203125" customWidth="1"/>
    <col min="2" max="2" width="6.5" customWidth="1"/>
    <col min="3" max="3" width="15.5" customWidth="1"/>
    <col min="4" max="4" width="16.6640625" customWidth="1"/>
    <col min="5" max="5" width="15" customWidth="1"/>
    <col min="6" max="6" width="15.1640625" customWidth="1"/>
    <col min="7" max="7" width="16.6640625" customWidth="1"/>
    <col min="8" max="8" width="15" customWidth="1"/>
    <col min="9" max="9" width="16.33203125" customWidth="1"/>
    <col min="10" max="10" width="14.33203125" customWidth="1"/>
    <col min="11" max="11" width="14.83203125" customWidth="1"/>
    <col min="12" max="12" width="8.5" style="153" customWidth="1"/>
  </cols>
  <sheetData>
    <row r="1" spans="1:15" s="134" customFormat="1" ht="16" x14ac:dyDescent="0.2">
      <c r="A1" s="180" t="s">
        <v>2671</v>
      </c>
      <c r="B1" s="169" t="s">
        <v>2785</v>
      </c>
      <c r="C1" s="26" t="s">
        <v>1499</v>
      </c>
      <c r="D1" s="26" t="s">
        <v>1565</v>
      </c>
      <c r="E1" s="26" t="s">
        <v>1501</v>
      </c>
      <c r="F1" s="26" t="s">
        <v>257</v>
      </c>
      <c r="G1" s="26" t="s">
        <v>1499</v>
      </c>
      <c r="H1" s="26" t="s">
        <v>1501</v>
      </c>
      <c r="I1" s="26" t="s">
        <v>1499</v>
      </c>
      <c r="J1" s="26" t="s">
        <v>356</v>
      </c>
      <c r="K1" s="26" t="s">
        <v>769</v>
      </c>
      <c r="L1" s="142" t="s">
        <v>2672</v>
      </c>
      <c r="M1" s="71"/>
      <c r="N1" s="71"/>
      <c r="O1" s="71"/>
    </row>
    <row r="2" spans="1:15" s="3" customFormat="1" ht="16" x14ac:dyDescent="0.2">
      <c r="A2" s="181"/>
      <c r="B2" s="4" t="s">
        <v>790</v>
      </c>
      <c r="C2" s="4" t="s">
        <v>1790</v>
      </c>
      <c r="D2" s="4" t="s">
        <v>2604</v>
      </c>
      <c r="E2" s="4" t="s">
        <v>531</v>
      </c>
      <c r="F2" s="4" t="s">
        <v>2673</v>
      </c>
      <c r="G2" s="4" t="s">
        <v>2500</v>
      </c>
      <c r="H2" s="4" t="s">
        <v>1559</v>
      </c>
      <c r="I2" s="4" t="s">
        <v>2516</v>
      </c>
      <c r="J2" s="4" t="s">
        <v>2498</v>
      </c>
      <c r="K2" s="4" t="s">
        <v>2499</v>
      </c>
      <c r="L2" s="143" t="s">
        <v>826</v>
      </c>
    </row>
    <row r="3" spans="1:15" ht="16" x14ac:dyDescent="0.2">
      <c r="A3" s="185" t="s">
        <v>2502</v>
      </c>
      <c r="B3" s="55">
        <f>SUM(B4:B13)/10</f>
        <v>1966.2</v>
      </c>
      <c r="C3" s="5" t="s">
        <v>2503</v>
      </c>
      <c r="D3" s="5" t="s">
        <v>2680</v>
      </c>
      <c r="E3" s="5" t="s">
        <v>2681</v>
      </c>
      <c r="F3" s="5" t="s">
        <v>2682</v>
      </c>
      <c r="G3" s="5" t="s">
        <v>2683</v>
      </c>
      <c r="H3" s="5" t="s">
        <v>2684</v>
      </c>
      <c r="I3" s="5" t="s">
        <v>2685</v>
      </c>
      <c r="J3" s="5" t="s">
        <v>2861</v>
      </c>
      <c r="K3" s="5" t="s">
        <v>2862</v>
      </c>
      <c r="L3" s="143"/>
    </row>
    <row r="4" spans="1:15" x14ac:dyDescent="0.15">
      <c r="A4" s="150" t="s">
        <v>1844</v>
      </c>
      <c r="B4" s="15">
        <v>2208</v>
      </c>
      <c r="C4" s="2" t="s">
        <v>43</v>
      </c>
      <c r="D4" s="2" t="s">
        <v>610</v>
      </c>
      <c r="E4" s="15" t="s">
        <v>1481</v>
      </c>
      <c r="F4" s="2" t="s">
        <v>610</v>
      </c>
      <c r="G4" s="2" t="s">
        <v>610</v>
      </c>
      <c r="H4" s="2" t="s">
        <v>610</v>
      </c>
      <c r="I4" s="2" t="s">
        <v>1481</v>
      </c>
      <c r="J4" s="2"/>
      <c r="K4" s="2" t="s">
        <v>610</v>
      </c>
      <c r="L4" s="144" t="s">
        <v>1923</v>
      </c>
    </row>
    <row r="5" spans="1:15" x14ac:dyDescent="0.15">
      <c r="A5" s="3" t="s">
        <v>1217</v>
      </c>
      <c r="B5" s="15">
        <v>2046</v>
      </c>
      <c r="C5" s="2" t="s">
        <v>41</v>
      </c>
      <c r="D5" s="2" t="s">
        <v>43</v>
      </c>
      <c r="E5" s="2" t="s">
        <v>43</v>
      </c>
      <c r="F5" s="2" t="s">
        <v>734</v>
      </c>
      <c r="G5" s="2" t="s">
        <v>734</v>
      </c>
      <c r="H5" s="2" t="s">
        <v>841</v>
      </c>
      <c r="I5" s="2" t="s">
        <v>838</v>
      </c>
      <c r="J5" s="2" t="s">
        <v>841</v>
      </c>
      <c r="K5" s="2" t="s">
        <v>43</v>
      </c>
      <c r="L5" s="145" t="s">
        <v>397</v>
      </c>
    </row>
    <row r="6" spans="1:15" x14ac:dyDescent="0.15">
      <c r="A6" s="150" t="s">
        <v>1845</v>
      </c>
      <c r="B6" s="15">
        <v>2071</v>
      </c>
      <c r="C6" s="2" t="s">
        <v>1268</v>
      </c>
      <c r="D6" s="2"/>
      <c r="E6" s="2" t="s">
        <v>841</v>
      </c>
      <c r="F6" s="2" t="s">
        <v>1268</v>
      </c>
      <c r="G6" s="2" t="s">
        <v>1268</v>
      </c>
      <c r="H6" s="2" t="s">
        <v>1475</v>
      </c>
      <c r="I6" s="2" t="s">
        <v>617</v>
      </c>
      <c r="J6" s="2" t="s">
        <v>43</v>
      </c>
      <c r="K6" s="15" t="s">
        <v>841</v>
      </c>
      <c r="L6" s="145" t="s">
        <v>283</v>
      </c>
    </row>
    <row r="7" spans="1:15" x14ac:dyDescent="0.15">
      <c r="A7" s="3" t="s">
        <v>1811</v>
      </c>
      <c r="B7" s="15">
        <v>1990</v>
      </c>
      <c r="C7" s="2" t="s">
        <v>1475</v>
      </c>
      <c r="D7" s="2"/>
      <c r="E7" s="2" t="s">
        <v>1269</v>
      </c>
      <c r="F7" s="2" t="s">
        <v>1262</v>
      </c>
      <c r="G7" s="2"/>
      <c r="H7" s="15" t="s">
        <v>1483</v>
      </c>
      <c r="I7" s="15" t="s">
        <v>1483</v>
      </c>
      <c r="J7" s="2" t="s">
        <v>1475</v>
      </c>
      <c r="K7" s="2" t="s">
        <v>1475</v>
      </c>
      <c r="L7" s="145" t="s">
        <v>1140</v>
      </c>
    </row>
    <row r="8" spans="1:15" x14ac:dyDescent="0.15">
      <c r="A8" s="150" t="s">
        <v>1623</v>
      </c>
      <c r="B8" s="183">
        <v>1930</v>
      </c>
      <c r="C8" s="2" t="s">
        <v>840</v>
      </c>
      <c r="D8" s="2" t="s">
        <v>1475</v>
      </c>
      <c r="E8" s="2" t="s">
        <v>840</v>
      </c>
      <c r="F8" s="2" t="s">
        <v>1269</v>
      </c>
      <c r="G8" s="15" t="s">
        <v>838</v>
      </c>
      <c r="H8" s="2" t="s">
        <v>1162</v>
      </c>
      <c r="I8" s="2" t="s">
        <v>841</v>
      </c>
      <c r="J8" s="2" t="s">
        <v>610</v>
      </c>
      <c r="K8" s="2" t="s">
        <v>735</v>
      </c>
      <c r="L8" s="147" t="s">
        <v>711</v>
      </c>
    </row>
    <row r="9" spans="1:15" x14ac:dyDescent="0.15">
      <c r="A9" s="150" t="s">
        <v>1624</v>
      </c>
      <c r="B9" s="15">
        <v>1962</v>
      </c>
      <c r="C9" s="2" t="s">
        <v>1259</v>
      </c>
      <c r="D9" s="2" t="s">
        <v>841</v>
      </c>
      <c r="E9" s="2"/>
      <c r="F9" s="2" t="s">
        <v>1259</v>
      </c>
      <c r="G9" s="2" t="s">
        <v>1483</v>
      </c>
      <c r="H9" s="2" t="s">
        <v>1259</v>
      </c>
      <c r="I9" s="2" t="s">
        <v>735</v>
      </c>
      <c r="J9" s="2" t="s">
        <v>1262</v>
      </c>
      <c r="K9" s="2" t="s">
        <v>1262</v>
      </c>
      <c r="L9" s="147" t="s">
        <v>495</v>
      </c>
    </row>
    <row r="10" spans="1:15" x14ac:dyDescent="0.15">
      <c r="A10" s="3" t="s">
        <v>2600</v>
      </c>
      <c r="B10" s="15">
        <v>1890</v>
      </c>
      <c r="C10" s="2"/>
      <c r="D10" s="2" t="s">
        <v>1259</v>
      </c>
      <c r="E10" s="2" t="s">
        <v>1259</v>
      </c>
      <c r="F10" s="2" t="s">
        <v>301</v>
      </c>
      <c r="G10" s="2" t="s">
        <v>735</v>
      </c>
      <c r="H10" s="55"/>
      <c r="I10" s="2" t="s">
        <v>1261</v>
      </c>
      <c r="J10" s="2" t="s">
        <v>1259</v>
      </c>
      <c r="K10" s="2"/>
      <c r="L10" s="145" t="s">
        <v>442</v>
      </c>
    </row>
    <row r="11" spans="1:15" x14ac:dyDescent="0.15">
      <c r="A11" s="3" t="s">
        <v>1834</v>
      </c>
      <c r="B11" s="15">
        <v>1916</v>
      </c>
      <c r="C11" s="2" t="s">
        <v>1054</v>
      </c>
      <c r="D11" s="2" t="s">
        <v>1483</v>
      </c>
      <c r="E11" s="2" t="s">
        <v>1162</v>
      </c>
      <c r="F11" s="2" t="s">
        <v>1054</v>
      </c>
      <c r="G11" s="2"/>
      <c r="H11" s="2"/>
      <c r="I11" s="2" t="s">
        <v>1051</v>
      </c>
      <c r="J11" s="2"/>
      <c r="K11" s="2" t="s">
        <v>1261</v>
      </c>
      <c r="L11" s="147" t="s">
        <v>1699</v>
      </c>
    </row>
    <row r="12" spans="1:15" x14ac:dyDescent="0.15">
      <c r="A12" s="150" t="s">
        <v>1625</v>
      </c>
      <c r="B12" s="15">
        <v>1833</v>
      </c>
      <c r="C12" s="2" t="s">
        <v>301</v>
      </c>
      <c r="D12" s="2" t="s">
        <v>1162</v>
      </c>
      <c r="E12" s="2"/>
      <c r="F12" s="2"/>
      <c r="G12" s="2" t="s">
        <v>1162</v>
      </c>
      <c r="H12" s="2"/>
      <c r="I12" s="2"/>
      <c r="J12" s="2" t="s">
        <v>1261</v>
      </c>
      <c r="K12" s="2"/>
      <c r="L12" s="147" t="s">
        <v>178</v>
      </c>
    </row>
    <row r="13" spans="1:15" x14ac:dyDescent="0.15">
      <c r="A13" s="150" t="s">
        <v>196</v>
      </c>
      <c r="B13" s="15">
        <v>1816</v>
      </c>
      <c r="C13" s="2"/>
      <c r="D13" s="2" t="s">
        <v>1051</v>
      </c>
      <c r="E13" s="2" t="s">
        <v>1159</v>
      </c>
      <c r="F13" s="2"/>
      <c r="G13" s="2" t="s">
        <v>301</v>
      </c>
      <c r="H13" s="2" t="s">
        <v>301</v>
      </c>
      <c r="I13" s="2"/>
      <c r="J13" s="2" t="s">
        <v>1051</v>
      </c>
      <c r="K13" s="2" t="s">
        <v>301</v>
      </c>
      <c r="L13" s="147" t="s">
        <v>302</v>
      </c>
    </row>
    <row r="14" spans="1:15" x14ac:dyDescent="0.15">
      <c r="A14" s="150" t="s">
        <v>2863</v>
      </c>
      <c r="B14" s="15"/>
      <c r="C14" s="2"/>
      <c r="D14" s="2"/>
      <c r="E14" s="2"/>
      <c r="F14" s="2"/>
      <c r="G14" s="2"/>
      <c r="H14" s="18" t="s">
        <v>2084</v>
      </c>
      <c r="I14" s="2"/>
      <c r="J14" s="2"/>
      <c r="K14" s="2"/>
      <c r="L14" s="186" t="s">
        <v>24</v>
      </c>
    </row>
    <row r="15" spans="1:15" x14ac:dyDescent="0.15">
      <c r="A15" s="14"/>
      <c r="B15" s="15"/>
      <c r="C15" s="2"/>
      <c r="D15" s="2"/>
      <c r="E15" s="2"/>
      <c r="F15" s="2"/>
      <c r="G15" s="2"/>
      <c r="H15" s="2"/>
      <c r="I15" s="2"/>
      <c r="J15" s="2"/>
      <c r="K15" s="2"/>
      <c r="L15" s="149" t="s">
        <v>2864</v>
      </c>
    </row>
    <row r="16" spans="1:15" s="134" customFormat="1" ht="16" x14ac:dyDescent="0.2">
      <c r="A16" s="87" t="s">
        <v>1411</v>
      </c>
      <c r="B16" s="122"/>
      <c r="C16" s="26" t="s">
        <v>357</v>
      </c>
      <c r="D16" s="26" t="s">
        <v>256</v>
      </c>
      <c r="E16" s="105" t="s">
        <v>1784</v>
      </c>
      <c r="F16" s="26" t="s">
        <v>1565</v>
      </c>
      <c r="G16" s="26" t="s">
        <v>1784</v>
      </c>
      <c r="H16" s="105" t="s">
        <v>355</v>
      </c>
      <c r="I16" s="26" t="s">
        <v>1501</v>
      </c>
      <c r="J16" s="26" t="s">
        <v>256</v>
      </c>
      <c r="K16" s="26"/>
      <c r="L16" s="142" t="s">
        <v>2865</v>
      </c>
    </row>
    <row r="17" spans="1:12" s="3" customFormat="1" x14ac:dyDescent="0.15">
      <c r="B17" s="4" t="s">
        <v>790</v>
      </c>
      <c r="C17" s="4" t="s">
        <v>113</v>
      </c>
      <c r="D17" s="4" t="s">
        <v>373</v>
      </c>
      <c r="E17" s="4" t="s">
        <v>1071</v>
      </c>
      <c r="F17" s="4" t="s">
        <v>475</v>
      </c>
      <c r="G17" s="4" t="s">
        <v>389</v>
      </c>
      <c r="H17" s="4" t="s">
        <v>3205</v>
      </c>
      <c r="I17" s="4" t="s">
        <v>3034</v>
      </c>
      <c r="J17" s="4" t="s">
        <v>716</v>
      </c>
      <c r="K17" s="4"/>
      <c r="L17" s="143" t="s">
        <v>826</v>
      </c>
    </row>
    <row r="18" spans="1:12" x14ac:dyDescent="0.15">
      <c r="B18" s="55">
        <f>SUM(B19:B26)/8</f>
        <v>1681</v>
      </c>
      <c r="C18" s="2" t="s">
        <v>3035</v>
      </c>
      <c r="D18" s="2" t="s">
        <v>3036</v>
      </c>
      <c r="E18" s="2" t="s">
        <v>3037</v>
      </c>
      <c r="F18" s="2" t="s">
        <v>2339</v>
      </c>
      <c r="G18" s="2" t="s">
        <v>2340</v>
      </c>
      <c r="H18" s="2" t="s">
        <v>2146</v>
      </c>
      <c r="I18" s="2" t="s">
        <v>2147</v>
      </c>
      <c r="J18" s="187" t="s">
        <v>2341</v>
      </c>
      <c r="K18" s="5"/>
      <c r="L18" s="145"/>
    </row>
    <row r="19" spans="1:12" x14ac:dyDescent="0.15">
      <c r="A19" s="3" t="s">
        <v>2321</v>
      </c>
      <c r="B19" s="15">
        <v>1852</v>
      </c>
      <c r="C19" s="2" t="s">
        <v>610</v>
      </c>
      <c r="D19" s="2" t="s">
        <v>610</v>
      </c>
      <c r="E19" s="2" t="s">
        <v>1481</v>
      </c>
      <c r="F19" s="2" t="s">
        <v>610</v>
      </c>
      <c r="G19" s="2" t="s">
        <v>610</v>
      </c>
      <c r="H19" s="2" t="s">
        <v>610</v>
      </c>
      <c r="I19" s="2" t="s">
        <v>1481</v>
      </c>
      <c r="J19" s="2" t="s">
        <v>41</v>
      </c>
      <c r="K19" s="15"/>
      <c r="L19" s="145" t="s">
        <v>283</v>
      </c>
    </row>
    <row r="20" spans="1:12" x14ac:dyDescent="0.15">
      <c r="A20" s="3" t="s">
        <v>1079</v>
      </c>
      <c r="B20" s="15">
        <v>1731</v>
      </c>
      <c r="C20" s="2" t="s">
        <v>43</v>
      </c>
      <c r="D20" s="2"/>
      <c r="E20" s="15" t="s">
        <v>610</v>
      </c>
      <c r="F20" s="2" t="s">
        <v>617</v>
      </c>
      <c r="G20" s="2" t="s">
        <v>734</v>
      </c>
      <c r="H20" s="2" t="s">
        <v>43</v>
      </c>
      <c r="I20" s="2" t="s">
        <v>617</v>
      </c>
      <c r="J20" s="2" t="s">
        <v>617</v>
      </c>
      <c r="K20" s="2"/>
      <c r="L20" s="147" t="s">
        <v>1139</v>
      </c>
    </row>
    <row r="21" spans="1:12" x14ac:dyDescent="0.15">
      <c r="A21" s="3" t="s">
        <v>347</v>
      </c>
      <c r="B21" s="2">
        <v>1688</v>
      </c>
      <c r="C21" s="2" t="s">
        <v>1268</v>
      </c>
      <c r="D21" s="2" t="s">
        <v>613</v>
      </c>
      <c r="E21" s="2" t="s">
        <v>841</v>
      </c>
      <c r="F21" s="2" t="s">
        <v>1268</v>
      </c>
      <c r="G21" s="2" t="s">
        <v>1268</v>
      </c>
      <c r="H21" s="15" t="s">
        <v>1268</v>
      </c>
      <c r="I21" s="2" t="s">
        <v>1268</v>
      </c>
      <c r="J21" s="2" t="s">
        <v>841</v>
      </c>
      <c r="K21" s="2"/>
      <c r="L21" s="145" t="s">
        <v>283</v>
      </c>
    </row>
    <row r="22" spans="1:12" x14ac:dyDescent="0.15">
      <c r="A22" s="3" t="s">
        <v>1036</v>
      </c>
      <c r="B22" s="2">
        <v>1681</v>
      </c>
      <c r="C22" s="2" t="s">
        <v>1475</v>
      </c>
      <c r="D22" s="2" t="s">
        <v>1269</v>
      </c>
      <c r="E22" s="2" t="s">
        <v>1475</v>
      </c>
      <c r="F22" s="2" t="s">
        <v>1475</v>
      </c>
      <c r="G22" s="2"/>
      <c r="H22" s="2"/>
      <c r="I22" s="2" t="s">
        <v>838</v>
      </c>
      <c r="J22" s="2"/>
      <c r="K22" s="2"/>
      <c r="L22" s="145" t="s">
        <v>543</v>
      </c>
    </row>
    <row r="23" spans="1:12" x14ac:dyDescent="0.15">
      <c r="A23" s="3" t="s">
        <v>990</v>
      </c>
      <c r="B23" s="2">
        <v>1681</v>
      </c>
      <c r="C23" s="2" t="s">
        <v>840</v>
      </c>
      <c r="D23" s="15"/>
      <c r="E23" s="2" t="s">
        <v>1262</v>
      </c>
      <c r="F23" s="2" t="s">
        <v>1262</v>
      </c>
      <c r="G23" s="2" t="s">
        <v>840</v>
      </c>
      <c r="H23" s="2" t="s">
        <v>1262</v>
      </c>
      <c r="I23" s="2" t="s">
        <v>1262</v>
      </c>
      <c r="J23" s="2" t="s">
        <v>1475</v>
      </c>
      <c r="K23" s="2"/>
      <c r="L23" s="145" t="s">
        <v>1814</v>
      </c>
    </row>
    <row r="24" spans="1:12" x14ac:dyDescent="0.15">
      <c r="A24" s="3" t="s">
        <v>2405</v>
      </c>
      <c r="B24" s="2">
        <v>1637</v>
      </c>
      <c r="C24" s="2" t="s">
        <v>1259</v>
      </c>
      <c r="D24" s="2" t="s">
        <v>840</v>
      </c>
      <c r="E24" s="2"/>
      <c r="F24" s="15"/>
      <c r="G24" s="2" t="s">
        <v>1259</v>
      </c>
      <c r="H24" s="2"/>
      <c r="I24" s="2" t="s">
        <v>735</v>
      </c>
      <c r="J24" s="2" t="s">
        <v>729</v>
      </c>
      <c r="K24" s="2"/>
      <c r="L24" s="147" t="s">
        <v>1587</v>
      </c>
    </row>
    <row r="25" spans="1:12" x14ac:dyDescent="0.15">
      <c r="A25" s="3" t="s">
        <v>2065</v>
      </c>
      <c r="B25" s="2">
        <v>1601</v>
      </c>
      <c r="C25" s="2" t="s">
        <v>1261</v>
      </c>
      <c r="D25" s="2" t="s">
        <v>1259</v>
      </c>
      <c r="E25" s="2"/>
      <c r="F25" s="2"/>
      <c r="G25" s="2" t="s">
        <v>1261</v>
      </c>
      <c r="H25" s="2" t="s">
        <v>1261</v>
      </c>
      <c r="I25" s="2" t="s">
        <v>1162</v>
      </c>
      <c r="J25" s="2" t="s">
        <v>1261</v>
      </c>
      <c r="K25" s="2"/>
      <c r="L25" s="144" t="s">
        <v>1146</v>
      </c>
    </row>
    <row r="26" spans="1:12" x14ac:dyDescent="0.15">
      <c r="A26" s="3" t="s">
        <v>1759</v>
      </c>
      <c r="B26" s="2">
        <v>1577</v>
      </c>
      <c r="C26" s="2" t="s">
        <v>1051</v>
      </c>
      <c r="D26" s="2" t="s">
        <v>1261</v>
      </c>
      <c r="E26" s="2" t="s">
        <v>1159</v>
      </c>
      <c r="F26" s="2" t="s">
        <v>1261</v>
      </c>
      <c r="G26" s="2" t="s">
        <v>1475</v>
      </c>
      <c r="H26" s="2" t="s">
        <v>1051</v>
      </c>
      <c r="I26" s="2" t="s">
        <v>1051</v>
      </c>
      <c r="J26" s="2" t="s">
        <v>301</v>
      </c>
      <c r="K26" s="2"/>
      <c r="L26" s="147" t="s">
        <v>495</v>
      </c>
    </row>
    <row r="27" spans="1:12" x14ac:dyDescent="0.15">
      <c r="A27" s="14" t="s">
        <v>980</v>
      </c>
      <c r="B27" s="2">
        <v>1754</v>
      </c>
      <c r="C27" s="2"/>
      <c r="D27" s="2" t="s">
        <v>617</v>
      </c>
      <c r="E27" s="2" t="s">
        <v>1259</v>
      </c>
      <c r="F27" s="2"/>
      <c r="G27" s="2"/>
      <c r="H27" s="2" t="s">
        <v>1475</v>
      </c>
      <c r="I27" s="2"/>
      <c r="J27" s="2" t="s">
        <v>1262</v>
      </c>
      <c r="K27" s="2"/>
      <c r="L27" s="145" t="s">
        <v>15</v>
      </c>
    </row>
    <row r="28" spans="1:12" x14ac:dyDescent="0.15">
      <c r="A28" s="14" t="s">
        <v>2342</v>
      </c>
      <c r="B28" s="15">
        <v>1559</v>
      </c>
      <c r="C28" s="2"/>
      <c r="D28" s="2" t="s">
        <v>301</v>
      </c>
      <c r="E28" s="2"/>
      <c r="F28" s="2" t="s">
        <v>1259</v>
      </c>
      <c r="G28" s="2"/>
      <c r="H28" s="2" t="s">
        <v>1259</v>
      </c>
      <c r="I28" s="2"/>
      <c r="J28" s="2"/>
      <c r="K28" s="2"/>
      <c r="L28" s="145" t="s">
        <v>1701</v>
      </c>
    </row>
    <row r="29" spans="1:12" x14ac:dyDescent="0.15">
      <c r="A29" s="14" t="s">
        <v>198</v>
      </c>
      <c r="B29" s="2">
        <v>1525</v>
      </c>
      <c r="C29" s="2"/>
      <c r="D29" s="2"/>
      <c r="E29" s="2" t="s">
        <v>1054</v>
      </c>
      <c r="F29" s="2"/>
      <c r="G29" s="2" t="s">
        <v>301</v>
      </c>
      <c r="H29" s="2"/>
      <c r="I29" s="2"/>
      <c r="J29" s="2"/>
      <c r="K29" s="2"/>
      <c r="L29" s="145" t="s">
        <v>1274</v>
      </c>
    </row>
    <row r="30" spans="1:12" x14ac:dyDescent="0.15">
      <c r="A30" s="14" t="s">
        <v>784</v>
      </c>
      <c r="B30" s="2">
        <v>1477</v>
      </c>
      <c r="C30" s="2"/>
      <c r="D30" s="2"/>
      <c r="E30" s="2"/>
      <c r="F30" s="2" t="s">
        <v>1159</v>
      </c>
      <c r="G30" s="2"/>
      <c r="H30" s="2"/>
      <c r="I30" s="2"/>
      <c r="J30" s="2"/>
      <c r="K30" s="2"/>
      <c r="L30" s="145" t="s">
        <v>1038</v>
      </c>
    </row>
    <row r="31" spans="1:12" x14ac:dyDescent="0.1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149" t="s">
        <v>1939</v>
      </c>
    </row>
    <row r="32" spans="1:12" s="134" customFormat="1" ht="16" x14ac:dyDescent="0.2">
      <c r="A32" s="87" t="s">
        <v>1940</v>
      </c>
      <c r="B32" s="71"/>
      <c r="C32" s="26" t="s">
        <v>256</v>
      </c>
      <c r="D32" s="105" t="s">
        <v>1286</v>
      </c>
      <c r="E32" s="26" t="s">
        <v>256</v>
      </c>
      <c r="F32" s="26" t="s">
        <v>1286</v>
      </c>
      <c r="G32" s="26" t="s">
        <v>256</v>
      </c>
      <c r="H32" s="26" t="s">
        <v>1500</v>
      </c>
      <c r="I32" s="26" t="s">
        <v>1498</v>
      </c>
      <c r="J32" s="71" t="s">
        <v>1565</v>
      </c>
      <c r="K32" s="71"/>
      <c r="L32" s="176" t="s">
        <v>1941</v>
      </c>
    </row>
    <row r="33" spans="1:12" s="89" customFormat="1" ht="16" x14ac:dyDescent="0.2">
      <c r="A33" s="93"/>
      <c r="B33" s="29" t="s">
        <v>790</v>
      </c>
      <c r="C33" s="29" t="s">
        <v>1717</v>
      </c>
      <c r="D33" s="29" t="s">
        <v>2687</v>
      </c>
      <c r="E33" s="29" t="s">
        <v>1325</v>
      </c>
      <c r="F33" s="29" t="s">
        <v>1114</v>
      </c>
      <c r="G33" s="29" t="s">
        <v>1368</v>
      </c>
      <c r="H33" s="29" t="s">
        <v>643</v>
      </c>
      <c r="I33" s="178" t="s">
        <v>983</v>
      </c>
      <c r="J33" s="29" t="s">
        <v>984</v>
      </c>
      <c r="K33" s="31"/>
      <c r="L33" s="143" t="s">
        <v>826</v>
      </c>
    </row>
    <row r="34" spans="1:12" s="89" customFormat="1" ht="16" x14ac:dyDescent="0.2">
      <c r="A34" s="185"/>
      <c r="B34" s="55">
        <f>SUM(B35:B42)/8</f>
        <v>1439.875</v>
      </c>
      <c r="C34" s="31" t="s">
        <v>2348</v>
      </c>
      <c r="D34" s="31" t="s">
        <v>1518</v>
      </c>
      <c r="E34" s="32" t="s">
        <v>1519</v>
      </c>
      <c r="F34" s="32" t="s">
        <v>1520</v>
      </c>
      <c r="G34" s="32" t="s">
        <v>1521</v>
      </c>
      <c r="H34" s="32" t="s">
        <v>1522</v>
      </c>
      <c r="I34" s="179" t="s">
        <v>1523</v>
      </c>
      <c r="J34" s="188" t="s">
        <v>1524</v>
      </c>
      <c r="K34" s="31"/>
      <c r="L34" s="147"/>
    </row>
    <row r="35" spans="1:12" x14ac:dyDescent="0.15">
      <c r="A35" s="3" t="s">
        <v>198</v>
      </c>
      <c r="B35" s="2">
        <v>1525</v>
      </c>
      <c r="C35" s="2" t="s">
        <v>610</v>
      </c>
      <c r="D35" s="2" t="s">
        <v>1481</v>
      </c>
      <c r="E35" s="55" t="s">
        <v>733</v>
      </c>
      <c r="F35" s="2" t="s">
        <v>41</v>
      </c>
      <c r="G35" s="2" t="s">
        <v>610</v>
      </c>
      <c r="H35" s="2" t="s">
        <v>1481</v>
      </c>
      <c r="I35" s="2" t="s">
        <v>41</v>
      </c>
      <c r="J35" s="2" t="s">
        <v>41</v>
      </c>
      <c r="K35" s="2"/>
      <c r="L35" s="145" t="s">
        <v>392</v>
      </c>
    </row>
    <row r="36" spans="1:12" x14ac:dyDescent="0.15">
      <c r="A36" s="3" t="s">
        <v>624</v>
      </c>
      <c r="B36" s="2">
        <v>1498</v>
      </c>
      <c r="C36" s="2" t="s">
        <v>734</v>
      </c>
      <c r="D36" s="2"/>
      <c r="E36" s="2" t="s">
        <v>734</v>
      </c>
      <c r="F36" s="55" t="s">
        <v>2084</v>
      </c>
      <c r="G36" s="2"/>
      <c r="H36" s="2"/>
      <c r="I36" s="2"/>
      <c r="J36" s="2"/>
      <c r="K36" s="2"/>
      <c r="L36" s="145" t="s">
        <v>622</v>
      </c>
    </row>
    <row r="37" spans="1:12" x14ac:dyDescent="0.15">
      <c r="A37" s="3" t="s">
        <v>609</v>
      </c>
      <c r="B37" s="2">
        <v>1491</v>
      </c>
      <c r="C37" s="2" t="s">
        <v>613</v>
      </c>
      <c r="D37" s="2" t="s">
        <v>1268</v>
      </c>
      <c r="E37" s="15" t="s">
        <v>613</v>
      </c>
      <c r="F37" s="2" t="s">
        <v>613</v>
      </c>
      <c r="G37" s="2" t="s">
        <v>613</v>
      </c>
      <c r="H37" s="2" t="s">
        <v>1268</v>
      </c>
      <c r="I37" s="2" t="s">
        <v>841</v>
      </c>
      <c r="J37" s="2" t="s">
        <v>1268</v>
      </c>
      <c r="K37" s="2"/>
      <c r="L37" s="145" t="s">
        <v>501</v>
      </c>
    </row>
    <row r="38" spans="1:12" x14ac:dyDescent="0.15">
      <c r="A38" s="3" t="s">
        <v>784</v>
      </c>
      <c r="B38" s="2">
        <v>1477</v>
      </c>
      <c r="C38" s="2" t="s">
        <v>1475</v>
      </c>
      <c r="D38" s="2" t="s">
        <v>838</v>
      </c>
      <c r="E38" s="2"/>
      <c r="F38" s="2" t="s">
        <v>838</v>
      </c>
      <c r="G38" s="2" t="s">
        <v>838</v>
      </c>
      <c r="H38" s="2" t="s">
        <v>838</v>
      </c>
      <c r="I38" s="2" t="s">
        <v>1475</v>
      </c>
      <c r="J38" s="2" t="s">
        <v>1475</v>
      </c>
      <c r="K38" s="2"/>
      <c r="L38" s="145" t="s">
        <v>392</v>
      </c>
    </row>
    <row r="39" spans="1:12" x14ac:dyDescent="0.15">
      <c r="A39" s="3" t="s">
        <v>2697</v>
      </c>
      <c r="B39" s="2">
        <v>1467</v>
      </c>
      <c r="C39" s="2" t="s">
        <v>840</v>
      </c>
      <c r="D39" s="2" t="s">
        <v>1483</v>
      </c>
      <c r="E39" s="2" t="s">
        <v>1262</v>
      </c>
      <c r="F39" s="2"/>
      <c r="G39" s="2"/>
      <c r="H39" s="2"/>
      <c r="I39" s="2"/>
      <c r="J39" s="2"/>
      <c r="K39" s="2"/>
      <c r="L39" s="145" t="s">
        <v>847</v>
      </c>
    </row>
    <row r="40" spans="1:12" x14ac:dyDescent="0.15">
      <c r="A40" s="3" t="s">
        <v>1449</v>
      </c>
      <c r="B40" s="2">
        <v>1423</v>
      </c>
      <c r="C40" s="2"/>
      <c r="D40" s="2" t="s">
        <v>729</v>
      </c>
      <c r="E40" s="2" t="s">
        <v>729</v>
      </c>
      <c r="F40" s="2" t="s">
        <v>735</v>
      </c>
      <c r="G40" s="2" t="s">
        <v>729</v>
      </c>
      <c r="H40" s="2"/>
      <c r="I40" s="2" t="s">
        <v>1259</v>
      </c>
      <c r="J40" s="2" t="s">
        <v>735</v>
      </c>
      <c r="K40" s="2"/>
      <c r="L40" s="145" t="s">
        <v>1700</v>
      </c>
    </row>
    <row r="41" spans="1:12" x14ac:dyDescent="0.15">
      <c r="A41" s="3" t="s">
        <v>1271</v>
      </c>
      <c r="B41" s="2">
        <v>1325</v>
      </c>
      <c r="C41" s="2" t="s">
        <v>1054</v>
      </c>
      <c r="D41" s="2" t="s">
        <v>1054</v>
      </c>
      <c r="E41" s="2" t="s">
        <v>1054</v>
      </c>
      <c r="F41" s="2" t="s">
        <v>1261</v>
      </c>
      <c r="G41" s="2" t="s">
        <v>1054</v>
      </c>
      <c r="H41" s="2" t="s">
        <v>1162</v>
      </c>
      <c r="I41" s="2" t="s">
        <v>1054</v>
      </c>
      <c r="J41" s="2" t="s">
        <v>1261</v>
      </c>
      <c r="K41" s="2"/>
      <c r="L41" s="145" t="s">
        <v>597</v>
      </c>
    </row>
    <row r="42" spans="1:12" x14ac:dyDescent="0.15">
      <c r="A42" s="3" t="s">
        <v>1409</v>
      </c>
      <c r="B42" s="2">
        <v>1313</v>
      </c>
      <c r="C42" s="2" t="s">
        <v>301</v>
      </c>
      <c r="D42" s="2" t="s">
        <v>301</v>
      </c>
      <c r="E42" s="2" t="s">
        <v>301</v>
      </c>
      <c r="F42" s="2" t="s">
        <v>301</v>
      </c>
      <c r="G42" s="2" t="s">
        <v>1159</v>
      </c>
      <c r="H42" s="2" t="s">
        <v>1159</v>
      </c>
      <c r="I42" s="2" t="s">
        <v>301</v>
      </c>
      <c r="J42" s="2" t="s">
        <v>1051</v>
      </c>
      <c r="K42" s="2"/>
      <c r="L42" s="145" t="s">
        <v>1596</v>
      </c>
    </row>
    <row r="43" spans="1:12" x14ac:dyDescent="0.15">
      <c r="A43" s="14" t="s">
        <v>1263</v>
      </c>
      <c r="B43" s="2">
        <v>1507</v>
      </c>
      <c r="C43" s="2" t="s">
        <v>1259</v>
      </c>
      <c r="E43" s="2" t="s">
        <v>1475</v>
      </c>
      <c r="F43" s="2"/>
      <c r="G43" s="2"/>
      <c r="H43" s="2"/>
      <c r="I43" s="2"/>
      <c r="J43" s="2"/>
      <c r="K43" s="2"/>
      <c r="L43" s="145" t="s">
        <v>418</v>
      </c>
    </row>
    <row r="44" spans="1:12" x14ac:dyDescent="0.15">
      <c r="A44" s="14" t="s">
        <v>2342</v>
      </c>
      <c r="B44" s="2">
        <v>1559</v>
      </c>
      <c r="C44" s="2"/>
      <c r="D44" s="2" t="s">
        <v>617</v>
      </c>
      <c r="E44" s="2"/>
      <c r="F44" s="2" t="s">
        <v>1483</v>
      </c>
      <c r="G44" s="2" t="s">
        <v>43</v>
      </c>
      <c r="H44" s="2" t="s">
        <v>617</v>
      </c>
      <c r="I44" s="2" t="s">
        <v>617</v>
      </c>
      <c r="J44" s="2" t="s">
        <v>43</v>
      </c>
      <c r="K44" s="2"/>
      <c r="L44" s="145" t="s">
        <v>302</v>
      </c>
    </row>
    <row r="45" spans="1:12" x14ac:dyDescent="0.15">
      <c r="A45" s="177" t="s">
        <v>1408</v>
      </c>
      <c r="B45" s="2">
        <v>1585</v>
      </c>
      <c r="C45" s="2"/>
      <c r="D45" s="2"/>
      <c r="E45" s="2"/>
      <c r="F45" s="2"/>
      <c r="G45" s="2" t="s">
        <v>1262</v>
      </c>
      <c r="H45" s="2" t="s">
        <v>1483</v>
      </c>
      <c r="I45" s="2"/>
      <c r="J45" s="2" t="s">
        <v>1262</v>
      </c>
      <c r="K45" s="2"/>
      <c r="L45" s="144" t="s">
        <v>1482</v>
      </c>
    </row>
    <row r="46" spans="1:12" x14ac:dyDescent="0.15">
      <c r="A46" s="177" t="s">
        <v>2149</v>
      </c>
      <c r="B46" s="2"/>
      <c r="C46" s="2"/>
      <c r="D46" s="2"/>
      <c r="E46" s="2"/>
      <c r="F46" s="2"/>
      <c r="G46" s="2"/>
      <c r="H46" s="2" t="s">
        <v>729</v>
      </c>
      <c r="I46" s="2" t="s">
        <v>840</v>
      </c>
      <c r="J46" s="2"/>
      <c r="K46" s="2"/>
      <c r="L46" s="145" t="s">
        <v>1274</v>
      </c>
    </row>
    <row r="47" spans="1:12" x14ac:dyDescent="0.15">
      <c r="A47" s="14"/>
      <c r="B47" s="2"/>
      <c r="F47" s="2"/>
      <c r="G47" s="2"/>
      <c r="H47" s="2"/>
      <c r="I47" s="2"/>
      <c r="J47" s="2"/>
      <c r="K47" s="2"/>
      <c r="L47" s="149" t="s">
        <v>1525</v>
      </c>
    </row>
    <row r="48" spans="1:12" s="169" customFormat="1" ht="16" x14ac:dyDescent="0.2">
      <c r="A48" s="87" t="s">
        <v>1551</v>
      </c>
      <c r="B48" s="26"/>
      <c r="C48" s="114" t="s">
        <v>1775</v>
      </c>
      <c r="D48" s="46" t="s">
        <v>2129</v>
      </c>
      <c r="E48" s="105" t="s">
        <v>920</v>
      </c>
      <c r="F48" s="105" t="s">
        <v>2130</v>
      </c>
      <c r="G48" s="105" t="s">
        <v>2128</v>
      </c>
      <c r="H48" s="105" t="s">
        <v>2128</v>
      </c>
      <c r="I48" s="105" t="s">
        <v>920</v>
      </c>
      <c r="J48" s="105"/>
      <c r="K48" s="156"/>
      <c r="L48" s="164" t="s">
        <v>1526</v>
      </c>
    </row>
    <row r="49" spans="1:12" s="3" customFormat="1" ht="16" x14ac:dyDescent="0.2">
      <c r="A49" s="185" t="s">
        <v>2502</v>
      </c>
      <c r="B49" s="4" t="s">
        <v>790</v>
      </c>
      <c r="C49" s="4" t="s">
        <v>2087</v>
      </c>
      <c r="D49" s="4" t="s">
        <v>1204</v>
      </c>
      <c r="E49" s="4" t="s">
        <v>1688</v>
      </c>
      <c r="F49" s="4" t="s">
        <v>2014</v>
      </c>
      <c r="G49" s="4" t="s">
        <v>1527</v>
      </c>
      <c r="H49" s="4" t="s">
        <v>1439</v>
      </c>
      <c r="I49" s="4" t="s">
        <v>2406</v>
      </c>
      <c r="J49" s="4"/>
      <c r="K49" s="11"/>
      <c r="L49" s="143" t="s">
        <v>826</v>
      </c>
    </row>
    <row r="50" spans="1:12" x14ac:dyDescent="0.15">
      <c r="A50" s="182"/>
      <c r="B50" s="159">
        <f>SUM(B51:B54)/4</f>
        <v>1595.5</v>
      </c>
      <c r="C50" s="2" t="s">
        <v>1314</v>
      </c>
      <c r="D50" s="5" t="s">
        <v>1744</v>
      </c>
      <c r="E50" s="5" t="s">
        <v>1745</v>
      </c>
      <c r="F50" s="5" t="s">
        <v>1743</v>
      </c>
      <c r="G50" s="5" t="s">
        <v>1961</v>
      </c>
      <c r="H50" s="5" t="s">
        <v>1740</v>
      </c>
      <c r="I50" s="5" t="s">
        <v>2862</v>
      </c>
      <c r="J50" s="5"/>
      <c r="K50" s="8"/>
      <c r="L50" s="160"/>
    </row>
    <row r="51" spans="1:12" x14ac:dyDescent="0.15">
      <c r="A51" s="3" t="s">
        <v>1992</v>
      </c>
      <c r="B51" s="183">
        <v>1852</v>
      </c>
      <c r="C51" s="2"/>
      <c r="D51" s="5" t="s">
        <v>610</v>
      </c>
      <c r="E51" s="170" t="s">
        <v>1705</v>
      </c>
      <c r="F51" s="5" t="s">
        <v>610</v>
      </c>
      <c r="G51" s="5" t="s">
        <v>610</v>
      </c>
      <c r="H51" s="5" t="s">
        <v>1481</v>
      </c>
      <c r="I51" s="5" t="s">
        <v>610</v>
      </c>
      <c r="J51" s="5"/>
      <c r="K51" s="8"/>
      <c r="L51" s="161" t="s">
        <v>1626</v>
      </c>
    </row>
    <row r="52" spans="1:12" x14ac:dyDescent="0.15">
      <c r="A52" s="3" t="s">
        <v>1881</v>
      </c>
      <c r="B52" s="183">
        <v>1865</v>
      </c>
      <c r="C52" s="2" t="s">
        <v>610</v>
      </c>
      <c r="D52" s="5" t="s">
        <v>43</v>
      </c>
      <c r="E52" s="5" t="s">
        <v>43</v>
      </c>
      <c r="F52" s="5" t="s">
        <v>43</v>
      </c>
      <c r="G52" s="5" t="s">
        <v>617</v>
      </c>
      <c r="H52" s="5" t="s">
        <v>43</v>
      </c>
      <c r="I52" s="5" t="s">
        <v>43</v>
      </c>
      <c r="J52" s="5"/>
      <c r="K52" s="8"/>
      <c r="L52" s="172" t="s">
        <v>1586</v>
      </c>
    </row>
    <row r="53" spans="1:12" x14ac:dyDescent="0.15">
      <c r="A53" s="3" t="s">
        <v>2398</v>
      </c>
      <c r="B53" s="15">
        <v>1465</v>
      </c>
      <c r="C53" s="2" t="s">
        <v>1268</v>
      </c>
      <c r="D53" s="5" t="s">
        <v>613</v>
      </c>
      <c r="E53" s="5" t="s">
        <v>1268</v>
      </c>
      <c r="F53" s="5" t="s">
        <v>1268</v>
      </c>
      <c r="G53" s="5" t="s">
        <v>1268</v>
      </c>
      <c r="H53" s="5" t="s">
        <v>1268</v>
      </c>
      <c r="I53" s="5" t="s">
        <v>1475</v>
      </c>
      <c r="J53" s="5"/>
      <c r="K53" s="8"/>
      <c r="L53" s="172" t="s">
        <v>1586</v>
      </c>
    </row>
    <row r="54" spans="1:12" x14ac:dyDescent="0.15">
      <c r="A54" s="3" t="s">
        <v>1300</v>
      </c>
      <c r="B54" s="18">
        <v>1200</v>
      </c>
      <c r="C54" s="2" t="s">
        <v>1269</v>
      </c>
      <c r="D54" s="115" t="s">
        <v>838</v>
      </c>
      <c r="E54" s="5" t="s">
        <v>1475</v>
      </c>
      <c r="F54" s="5"/>
      <c r="G54" s="5" t="s">
        <v>1269</v>
      </c>
      <c r="H54" s="5" t="s">
        <v>838</v>
      </c>
      <c r="I54" s="5"/>
      <c r="J54" s="5"/>
      <c r="K54" s="8"/>
      <c r="L54" s="161" t="s">
        <v>1702</v>
      </c>
    </row>
    <row r="55" spans="1:12" x14ac:dyDescent="0.15">
      <c r="A55" s="14" t="s">
        <v>2486</v>
      </c>
      <c r="B55" s="15">
        <v>1534</v>
      </c>
      <c r="C55" s="2" t="s">
        <v>43</v>
      </c>
      <c r="D55" s="115"/>
      <c r="E55" s="5"/>
      <c r="F55" s="5" t="s">
        <v>1475</v>
      </c>
      <c r="G55" s="5"/>
      <c r="H55" s="5"/>
      <c r="I55" s="5"/>
      <c r="J55" s="5"/>
      <c r="K55" s="8"/>
      <c r="L55" s="161" t="s">
        <v>418</v>
      </c>
    </row>
    <row r="56" spans="1:12" x14ac:dyDescent="0.15">
      <c r="A56" s="14" t="s">
        <v>1886</v>
      </c>
      <c r="B56" s="15">
        <v>1257</v>
      </c>
      <c r="C56" s="2"/>
      <c r="D56" s="115"/>
      <c r="E56" s="5"/>
      <c r="F56" s="5"/>
      <c r="G56" s="5"/>
      <c r="H56" s="5"/>
      <c r="I56" s="5" t="s">
        <v>613</v>
      </c>
      <c r="J56" s="5"/>
      <c r="K56" s="8"/>
      <c r="L56" s="161" t="s">
        <v>24</v>
      </c>
    </row>
    <row r="57" spans="1:12" x14ac:dyDescent="0.15">
      <c r="A57" s="3"/>
      <c r="B57" s="18"/>
      <c r="C57" s="2"/>
      <c r="D57" s="115"/>
      <c r="E57" s="5"/>
      <c r="F57" s="5"/>
      <c r="G57" s="5"/>
      <c r="H57" s="5"/>
      <c r="I57" s="5"/>
      <c r="J57" s="5"/>
      <c r="K57" s="8"/>
      <c r="L57" s="162" t="s">
        <v>1741</v>
      </c>
    </row>
    <row r="58" spans="1:12" s="169" customFormat="1" ht="16" x14ac:dyDescent="0.2">
      <c r="A58" s="87" t="s">
        <v>2403</v>
      </c>
      <c r="B58" s="26"/>
      <c r="C58" s="189" t="s">
        <v>2129</v>
      </c>
      <c r="D58" s="105" t="s">
        <v>920</v>
      </c>
      <c r="E58" s="105" t="s">
        <v>1454</v>
      </c>
      <c r="F58" s="105" t="s">
        <v>2130</v>
      </c>
      <c r="G58" s="105" t="s">
        <v>2130</v>
      </c>
      <c r="H58" s="105" t="s">
        <v>2130</v>
      </c>
      <c r="I58" s="105" t="s">
        <v>2130</v>
      </c>
      <c r="J58" s="105"/>
      <c r="K58" s="156"/>
      <c r="L58" s="164" t="s">
        <v>1742</v>
      </c>
    </row>
    <row r="59" spans="1:12" s="3" customFormat="1" ht="16" x14ac:dyDescent="0.2">
      <c r="A59" s="185" t="s">
        <v>1959</v>
      </c>
      <c r="B59" s="4" t="s">
        <v>790</v>
      </c>
      <c r="C59" s="4" t="s">
        <v>1910</v>
      </c>
      <c r="D59" s="4" t="s">
        <v>2023</v>
      </c>
      <c r="E59" s="4" t="s">
        <v>1086</v>
      </c>
      <c r="F59" s="4" t="s">
        <v>2014</v>
      </c>
      <c r="G59" s="4" t="s">
        <v>276</v>
      </c>
      <c r="H59" s="4" t="s">
        <v>2015</v>
      </c>
      <c r="I59" s="4" t="s">
        <v>1748</v>
      </c>
      <c r="J59" s="4"/>
      <c r="K59" s="11"/>
      <c r="L59" s="143" t="s">
        <v>826</v>
      </c>
    </row>
    <row r="60" spans="1:12" x14ac:dyDescent="0.15">
      <c r="A60" s="182"/>
      <c r="B60" s="159">
        <f>SUM(B61:B65)/5</f>
        <v>1497.6</v>
      </c>
      <c r="C60" s="2" t="s">
        <v>1749</v>
      </c>
      <c r="D60" s="5" t="s">
        <v>1750</v>
      </c>
      <c r="E60" s="5" t="s">
        <v>1521</v>
      </c>
      <c r="F60" s="5" t="s">
        <v>2171</v>
      </c>
      <c r="G60" s="5" t="s">
        <v>2685</v>
      </c>
      <c r="H60" s="5" t="s">
        <v>1963</v>
      </c>
      <c r="I60" s="5" t="s">
        <v>2862</v>
      </c>
      <c r="J60" s="5"/>
      <c r="K60" s="8"/>
      <c r="L60" s="160"/>
    </row>
    <row r="61" spans="1:12" x14ac:dyDescent="0.15">
      <c r="A61" s="3" t="s">
        <v>2486</v>
      </c>
      <c r="B61" s="183">
        <v>1534</v>
      </c>
      <c r="C61" s="2" t="s">
        <v>41</v>
      </c>
      <c r="D61" s="5" t="s">
        <v>610</v>
      </c>
      <c r="E61" s="5" t="s">
        <v>41</v>
      </c>
      <c r="F61" s="5" t="s">
        <v>43</v>
      </c>
      <c r="G61" s="5" t="s">
        <v>43</v>
      </c>
      <c r="H61" s="5" t="s">
        <v>610</v>
      </c>
      <c r="I61" s="5" t="s">
        <v>610</v>
      </c>
      <c r="J61" s="5"/>
      <c r="K61" s="8"/>
      <c r="L61" s="160" t="s">
        <v>1814</v>
      </c>
    </row>
    <row r="62" spans="1:12" x14ac:dyDescent="0.15">
      <c r="A62" s="3" t="s">
        <v>1302</v>
      </c>
      <c r="B62" s="183">
        <v>1601</v>
      </c>
      <c r="C62" s="2" t="s">
        <v>43</v>
      </c>
      <c r="D62" s="5" t="s">
        <v>43</v>
      </c>
      <c r="E62" s="5" t="s">
        <v>1268</v>
      </c>
      <c r="F62" s="5" t="s">
        <v>1268</v>
      </c>
      <c r="G62" s="5" t="s">
        <v>610</v>
      </c>
      <c r="H62" s="5" t="s">
        <v>43</v>
      </c>
      <c r="I62" s="5" t="s">
        <v>1268</v>
      </c>
      <c r="J62" s="5"/>
      <c r="K62" s="8"/>
      <c r="L62" s="172" t="s">
        <v>1485</v>
      </c>
    </row>
    <row r="63" spans="1:12" x14ac:dyDescent="0.15">
      <c r="A63" s="3" t="s">
        <v>2139</v>
      </c>
      <c r="B63" s="183">
        <v>1637</v>
      </c>
      <c r="C63" s="2" t="s">
        <v>1268</v>
      </c>
      <c r="D63" s="5" t="s">
        <v>1268</v>
      </c>
      <c r="E63" s="5" t="s">
        <v>617</v>
      </c>
      <c r="F63" s="5" t="s">
        <v>610</v>
      </c>
      <c r="G63" s="5"/>
      <c r="H63" s="5" t="s">
        <v>1268</v>
      </c>
      <c r="I63" s="5" t="s">
        <v>43</v>
      </c>
      <c r="J63" s="5"/>
      <c r="K63" s="8"/>
      <c r="L63" s="161" t="s">
        <v>499</v>
      </c>
    </row>
    <row r="64" spans="1:12" x14ac:dyDescent="0.15">
      <c r="A64" s="3" t="s">
        <v>2592</v>
      </c>
      <c r="B64" s="183">
        <v>1459</v>
      </c>
      <c r="C64" s="2" t="s">
        <v>838</v>
      </c>
      <c r="D64" s="5"/>
      <c r="E64" s="5"/>
      <c r="F64" s="5"/>
      <c r="G64" s="5" t="s">
        <v>1268</v>
      </c>
      <c r="H64" s="5"/>
      <c r="I64" s="5" t="s">
        <v>1475</v>
      </c>
      <c r="J64" s="5"/>
      <c r="K64" s="8"/>
      <c r="L64" s="160" t="s">
        <v>1701</v>
      </c>
    </row>
    <row r="65" spans="1:19" x14ac:dyDescent="0.15">
      <c r="A65" s="3" t="s">
        <v>1886</v>
      </c>
      <c r="B65" s="183">
        <v>1257</v>
      </c>
      <c r="C65" s="2"/>
      <c r="D65" s="5" t="s">
        <v>838</v>
      </c>
      <c r="E65" s="54"/>
      <c r="F65" s="5" t="s">
        <v>1475</v>
      </c>
      <c r="G65" s="170" t="s">
        <v>2601</v>
      </c>
      <c r="H65" s="5" t="s">
        <v>1475</v>
      </c>
      <c r="I65" s="5"/>
      <c r="J65" s="5"/>
      <c r="K65" s="8"/>
      <c r="L65" s="190" t="s">
        <v>15</v>
      </c>
    </row>
    <row r="66" spans="1:19" x14ac:dyDescent="0.15">
      <c r="A66" s="14" t="s">
        <v>2492</v>
      </c>
      <c r="B66" s="183"/>
      <c r="C66" s="2"/>
      <c r="D66" s="5"/>
      <c r="E66" s="5" t="s">
        <v>1269</v>
      </c>
      <c r="F66" s="5"/>
      <c r="G66" s="5"/>
      <c r="H66" s="5"/>
      <c r="I66" s="5"/>
      <c r="J66" s="5"/>
      <c r="K66" s="8"/>
      <c r="L66" s="160" t="s">
        <v>1038</v>
      </c>
    </row>
    <row r="67" spans="1:19" x14ac:dyDescent="0.15">
      <c r="A67" s="3"/>
      <c r="B67" s="15"/>
      <c r="C67" s="15"/>
      <c r="D67" s="5"/>
      <c r="E67" s="2"/>
      <c r="F67" s="5"/>
      <c r="G67" s="5"/>
      <c r="H67" s="174"/>
      <c r="I67" s="5"/>
      <c r="J67" s="5"/>
      <c r="K67" s="8"/>
      <c r="L67" s="162" t="s">
        <v>1964</v>
      </c>
      <c r="M67" s="2"/>
      <c r="N67" s="2"/>
      <c r="O67" s="2"/>
      <c r="P67" s="2"/>
      <c r="Q67" s="2"/>
      <c r="R67" s="2"/>
      <c r="S67" s="2"/>
    </row>
    <row r="68" spans="1:19" s="169" customFormat="1" ht="16" x14ac:dyDescent="0.2">
      <c r="A68" s="87" t="s">
        <v>1515</v>
      </c>
      <c r="B68" s="92"/>
      <c r="C68" s="46" t="s">
        <v>701</v>
      </c>
      <c r="D68" s="105" t="s">
        <v>2131</v>
      </c>
      <c r="E68" s="105" t="s">
        <v>2131</v>
      </c>
      <c r="F68" s="105" t="s">
        <v>2128</v>
      </c>
      <c r="G68" s="105" t="s">
        <v>2128</v>
      </c>
      <c r="H68" s="105" t="s">
        <v>2127</v>
      </c>
      <c r="I68" s="105" t="s">
        <v>1454</v>
      </c>
      <c r="J68" s="105" t="s">
        <v>1455</v>
      </c>
      <c r="K68" s="105"/>
      <c r="L68" s="164" t="s">
        <v>1965</v>
      </c>
    </row>
    <row r="69" spans="1:19" s="3" customFormat="1" x14ac:dyDescent="0.15">
      <c r="B69" s="3" t="s">
        <v>790</v>
      </c>
      <c r="C69" s="4" t="s">
        <v>1966</v>
      </c>
      <c r="D69" s="4" t="s">
        <v>502</v>
      </c>
      <c r="E69" s="4" t="s">
        <v>105</v>
      </c>
      <c r="F69" s="4" t="s">
        <v>2499</v>
      </c>
      <c r="G69" s="4" t="s">
        <v>1967</v>
      </c>
      <c r="H69" s="4" t="s">
        <v>312</v>
      </c>
      <c r="I69" s="4" t="s">
        <v>1672</v>
      </c>
      <c r="J69" s="4" t="s">
        <v>2175</v>
      </c>
      <c r="K69" s="4"/>
      <c r="L69" s="143" t="s">
        <v>826</v>
      </c>
    </row>
    <row r="70" spans="1:19" s="14" customFormat="1" x14ac:dyDescent="0.15">
      <c r="C70" s="15" t="s">
        <v>1519</v>
      </c>
      <c r="D70" s="15" t="s">
        <v>1520</v>
      </c>
      <c r="E70" s="15" t="s">
        <v>2339</v>
      </c>
      <c r="F70" s="15" t="s">
        <v>1744</v>
      </c>
      <c r="G70" s="15" t="s">
        <v>2861</v>
      </c>
      <c r="H70" s="15" t="s">
        <v>1523</v>
      </c>
      <c r="I70" s="15" t="s">
        <v>2373</v>
      </c>
      <c r="J70" s="191" t="s">
        <v>1524</v>
      </c>
      <c r="K70" s="115"/>
      <c r="L70" s="165"/>
    </row>
    <row r="71" spans="1:19" x14ac:dyDescent="0.15">
      <c r="A71" s="3" t="s">
        <v>2094</v>
      </c>
      <c r="B71" s="159"/>
      <c r="C71" s="2" t="s">
        <v>610</v>
      </c>
      <c r="D71" s="2" t="s">
        <v>41</v>
      </c>
      <c r="E71" s="2" t="s">
        <v>41</v>
      </c>
      <c r="F71" s="173"/>
      <c r="G71" s="5" t="s">
        <v>610</v>
      </c>
      <c r="H71" s="5"/>
      <c r="I71" s="2" t="s">
        <v>734</v>
      </c>
      <c r="J71" s="5" t="s">
        <v>41</v>
      </c>
      <c r="K71" s="2"/>
      <c r="L71" s="144" t="s">
        <v>302</v>
      </c>
    </row>
    <row r="72" spans="1:19" x14ac:dyDescent="0.15">
      <c r="A72" s="3" t="s">
        <v>2775</v>
      </c>
      <c r="B72" s="15"/>
      <c r="C72" s="4" t="s">
        <v>734</v>
      </c>
      <c r="D72" s="2" t="s">
        <v>617</v>
      </c>
      <c r="E72" s="2"/>
      <c r="F72" s="2" t="s">
        <v>43</v>
      </c>
      <c r="G72" s="2"/>
      <c r="H72" s="5" t="s">
        <v>734</v>
      </c>
      <c r="I72" s="2" t="s">
        <v>41</v>
      </c>
      <c r="J72" s="2" t="s">
        <v>617</v>
      </c>
      <c r="K72" s="2"/>
      <c r="L72" s="145" t="s">
        <v>1700</v>
      </c>
    </row>
    <row r="73" spans="1:19" x14ac:dyDescent="0.15">
      <c r="A73" s="3" t="s">
        <v>2845</v>
      </c>
      <c r="B73" s="15"/>
      <c r="C73" s="2" t="s">
        <v>613</v>
      </c>
      <c r="D73" s="2" t="s">
        <v>613</v>
      </c>
      <c r="E73" s="2" t="s">
        <v>617</v>
      </c>
      <c r="F73" s="2" t="s">
        <v>1481</v>
      </c>
      <c r="G73" s="2" t="s">
        <v>734</v>
      </c>
      <c r="H73" s="5" t="s">
        <v>613</v>
      </c>
      <c r="I73" s="2"/>
      <c r="J73" s="2" t="s">
        <v>1268</v>
      </c>
      <c r="K73" s="2"/>
      <c r="L73" s="145" t="s">
        <v>544</v>
      </c>
    </row>
    <row r="74" spans="1:19" x14ac:dyDescent="0.15">
      <c r="A74" s="184" t="s">
        <v>2371</v>
      </c>
      <c r="B74" s="15"/>
      <c r="C74" s="2"/>
      <c r="D74" s="2" t="s">
        <v>838</v>
      </c>
      <c r="E74" s="2" t="s">
        <v>613</v>
      </c>
      <c r="F74" s="2" t="s">
        <v>841</v>
      </c>
      <c r="G74" s="2" t="s">
        <v>1268</v>
      </c>
      <c r="H74" s="2"/>
      <c r="I74" s="2" t="s">
        <v>613</v>
      </c>
      <c r="J74" s="2"/>
      <c r="K74" s="2"/>
      <c r="L74" s="145" t="s">
        <v>1050</v>
      </c>
    </row>
    <row r="75" spans="1:19" x14ac:dyDescent="0.15">
      <c r="A75" s="184" t="s">
        <v>2372</v>
      </c>
      <c r="B75" s="15"/>
      <c r="C75" s="2" t="s">
        <v>838</v>
      </c>
      <c r="D75" s="2"/>
      <c r="E75" s="2" t="s">
        <v>838</v>
      </c>
      <c r="F75" s="2" t="s">
        <v>1269</v>
      </c>
      <c r="G75" s="2" t="s">
        <v>838</v>
      </c>
      <c r="H75" s="2" t="s">
        <v>838</v>
      </c>
      <c r="I75" s="2" t="s">
        <v>1475</v>
      </c>
      <c r="J75" s="2" t="s">
        <v>838</v>
      </c>
      <c r="K75" s="2"/>
      <c r="L75" s="145" t="s">
        <v>1078</v>
      </c>
    </row>
    <row r="76" spans="1:19" x14ac:dyDescent="0.15">
      <c r="A76" s="175" t="s">
        <v>2179</v>
      </c>
      <c r="B76" s="15"/>
      <c r="C76" s="2"/>
      <c r="D76" s="2"/>
      <c r="E76" s="2"/>
      <c r="F76" s="2"/>
      <c r="G76" s="2"/>
      <c r="H76" s="2" t="s">
        <v>41</v>
      </c>
      <c r="I76" s="2"/>
      <c r="J76" s="2"/>
      <c r="K76" s="2"/>
      <c r="L76" s="145" t="s">
        <v>24</v>
      </c>
    </row>
    <row r="77" spans="1:19" x14ac:dyDescent="0.15">
      <c r="A77" s="175"/>
      <c r="B77" s="15"/>
      <c r="C77" s="2"/>
      <c r="D77" s="2"/>
      <c r="E77" s="2"/>
      <c r="F77" s="2"/>
      <c r="G77" s="2"/>
      <c r="H77" s="2"/>
      <c r="I77" s="2"/>
      <c r="J77" s="2"/>
      <c r="K77" s="2"/>
      <c r="L77" s="149" t="s">
        <v>2180</v>
      </c>
    </row>
    <row r="78" spans="1:19" s="169" customFormat="1" ht="16" x14ac:dyDescent="0.2">
      <c r="A78" s="87" t="s">
        <v>2181</v>
      </c>
      <c r="B78" s="92"/>
      <c r="C78" s="105" t="s">
        <v>2129</v>
      </c>
      <c r="D78" s="105" t="s">
        <v>920</v>
      </c>
      <c r="E78" s="105" t="s">
        <v>920</v>
      </c>
      <c r="F78" s="105" t="s">
        <v>1454</v>
      </c>
      <c r="G78" s="105" t="s">
        <v>920</v>
      </c>
      <c r="H78" s="105" t="s">
        <v>920</v>
      </c>
      <c r="I78" s="105"/>
      <c r="J78" s="163"/>
      <c r="K78" s="163"/>
      <c r="L78" s="164" t="s">
        <v>2182</v>
      </c>
    </row>
    <row r="79" spans="1:19" s="3" customFormat="1" ht="16" x14ac:dyDescent="0.2">
      <c r="A79" s="185" t="s">
        <v>2502</v>
      </c>
      <c r="B79" s="3" t="s">
        <v>790</v>
      </c>
      <c r="C79" s="4" t="s">
        <v>1325</v>
      </c>
      <c r="D79" s="4" t="s">
        <v>1001</v>
      </c>
      <c r="E79" s="4" t="s">
        <v>531</v>
      </c>
      <c r="F79" s="4" t="s">
        <v>411</v>
      </c>
      <c r="G79" s="4" t="s">
        <v>105</v>
      </c>
      <c r="H79" s="4" t="s">
        <v>502</v>
      </c>
      <c r="I79" s="4"/>
      <c r="J79" s="116"/>
      <c r="K79" s="4"/>
      <c r="L79" s="143" t="s">
        <v>826</v>
      </c>
    </row>
    <row r="80" spans="1:19" s="3" customFormat="1" x14ac:dyDescent="0.15">
      <c r="C80" s="115" t="s">
        <v>2183</v>
      </c>
      <c r="D80" s="115" t="s">
        <v>1977</v>
      </c>
      <c r="E80" s="115" t="s">
        <v>1744</v>
      </c>
      <c r="F80" s="115" t="s">
        <v>1978</v>
      </c>
      <c r="G80" s="115" t="s">
        <v>2146</v>
      </c>
      <c r="H80" s="115" t="s">
        <v>1523</v>
      </c>
      <c r="I80" s="115"/>
      <c r="J80" s="115"/>
      <c r="K80" s="4"/>
      <c r="L80" s="143"/>
    </row>
    <row r="81" spans="1:12" x14ac:dyDescent="0.15">
      <c r="A81" s="3" t="s">
        <v>2492</v>
      </c>
      <c r="B81" s="159"/>
      <c r="C81" s="2" t="s">
        <v>610</v>
      </c>
      <c r="D81" s="2" t="s">
        <v>610</v>
      </c>
      <c r="E81" s="2" t="s">
        <v>610</v>
      </c>
      <c r="F81" s="2" t="s">
        <v>610</v>
      </c>
      <c r="G81" s="2" t="s">
        <v>610</v>
      </c>
      <c r="H81" s="2" t="s">
        <v>610</v>
      </c>
      <c r="I81" s="2"/>
      <c r="J81" s="2"/>
      <c r="K81" s="2"/>
      <c r="L81" s="144" t="s">
        <v>2235</v>
      </c>
    </row>
    <row r="82" spans="1:12" x14ac:dyDescent="0.15">
      <c r="A82" s="3" t="s">
        <v>1979</v>
      </c>
      <c r="B82" s="15"/>
      <c r="C82" s="2" t="s">
        <v>617</v>
      </c>
      <c r="D82" s="2"/>
      <c r="E82" s="2" t="s">
        <v>613</v>
      </c>
      <c r="F82" s="2" t="s">
        <v>838</v>
      </c>
      <c r="G82" s="2" t="s">
        <v>1268</v>
      </c>
      <c r="H82" s="2" t="s">
        <v>1475</v>
      </c>
      <c r="I82" s="2"/>
      <c r="J82" s="2"/>
      <c r="K82" s="2"/>
      <c r="L82" s="145" t="s">
        <v>1702</v>
      </c>
    </row>
    <row r="83" spans="1:12" x14ac:dyDescent="0.15">
      <c r="A83" s="3" t="s">
        <v>1980</v>
      </c>
      <c r="B83" s="15"/>
      <c r="C83" s="2"/>
      <c r="D83" s="2" t="s">
        <v>43</v>
      </c>
      <c r="E83" s="2" t="s">
        <v>43</v>
      </c>
      <c r="F83" s="2" t="s">
        <v>617</v>
      </c>
      <c r="G83" s="2"/>
      <c r="H83" s="2" t="s">
        <v>43</v>
      </c>
      <c r="I83" s="2"/>
      <c r="J83" s="2"/>
      <c r="K83" s="2"/>
      <c r="L83" s="145" t="s">
        <v>15</v>
      </c>
    </row>
    <row r="84" spans="1:12" x14ac:dyDescent="0.15">
      <c r="A84" s="3" t="s">
        <v>1981</v>
      </c>
      <c r="B84" s="15"/>
      <c r="C84" s="2" t="s">
        <v>613</v>
      </c>
      <c r="D84" s="2" t="s">
        <v>613</v>
      </c>
      <c r="E84" s="2"/>
      <c r="F84" s="2" t="s">
        <v>841</v>
      </c>
      <c r="G84" s="2" t="s">
        <v>43</v>
      </c>
      <c r="H84" s="2"/>
      <c r="I84" s="2"/>
      <c r="J84" s="2"/>
      <c r="K84" s="2"/>
      <c r="L84" s="145" t="s">
        <v>1484</v>
      </c>
    </row>
    <row r="85" spans="1:12" x14ac:dyDescent="0.15">
      <c r="A85" s="3" t="s">
        <v>1986</v>
      </c>
      <c r="B85" s="15"/>
      <c r="C85" s="2" t="s">
        <v>1475</v>
      </c>
      <c r="D85" s="2" t="s">
        <v>1475</v>
      </c>
      <c r="E85" s="2" t="s">
        <v>1475</v>
      </c>
      <c r="F85" s="2"/>
      <c r="G85" s="2" t="s">
        <v>838</v>
      </c>
      <c r="H85" s="2" t="s">
        <v>613</v>
      </c>
      <c r="I85" s="2"/>
      <c r="J85" s="2"/>
      <c r="K85" s="2"/>
      <c r="L85" s="145" t="s">
        <v>72</v>
      </c>
    </row>
    <row r="86" spans="1:12" s="89" customFormat="1" x14ac:dyDescent="0.15">
      <c r="A86" s="88"/>
      <c r="D86" s="31"/>
      <c r="E86" s="31"/>
      <c r="F86" s="31"/>
      <c r="G86" s="31"/>
      <c r="H86" s="31"/>
      <c r="I86" s="31"/>
      <c r="J86" s="31"/>
      <c r="L86" s="149" t="s">
        <v>2195</v>
      </c>
    </row>
    <row r="87" spans="1:12" s="134" customFormat="1" ht="16" x14ac:dyDescent="0.2">
      <c r="A87" s="87" t="s">
        <v>1933</v>
      </c>
      <c r="C87" s="105" t="s">
        <v>1455</v>
      </c>
      <c r="D87" s="105" t="s">
        <v>1775</v>
      </c>
      <c r="E87" s="105" t="s">
        <v>2129</v>
      </c>
      <c r="F87" s="105" t="s">
        <v>1455</v>
      </c>
      <c r="G87" s="192" t="s">
        <v>2131</v>
      </c>
      <c r="H87" s="105" t="s">
        <v>2127</v>
      </c>
      <c r="I87" s="192" t="s">
        <v>2131</v>
      </c>
      <c r="L87" s="193" t="s">
        <v>2196</v>
      </c>
    </row>
    <row r="88" spans="1:12" ht="16" x14ac:dyDescent="0.2">
      <c r="A88" s="93"/>
      <c r="B88" s="3" t="s">
        <v>790</v>
      </c>
      <c r="C88" s="4" t="s">
        <v>2390</v>
      </c>
      <c r="D88" s="4" t="s">
        <v>2197</v>
      </c>
      <c r="E88" s="4" t="s">
        <v>2666</v>
      </c>
      <c r="F88" s="4" t="s">
        <v>1968</v>
      </c>
      <c r="G88" s="4" t="s">
        <v>2576</v>
      </c>
      <c r="H88" s="4" t="s">
        <v>2572</v>
      </c>
      <c r="I88" s="4" t="s">
        <v>2668</v>
      </c>
      <c r="L88" s="143" t="s">
        <v>826</v>
      </c>
    </row>
    <row r="89" spans="1:12" x14ac:dyDescent="0.15">
      <c r="C89" s="2" t="s">
        <v>2750</v>
      </c>
      <c r="D89" s="2" t="s">
        <v>2750</v>
      </c>
      <c r="E89" s="2" t="s">
        <v>2750</v>
      </c>
      <c r="F89" s="2" t="s">
        <v>2750</v>
      </c>
      <c r="G89" s="2" t="s">
        <v>2750</v>
      </c>
      <c r="H89" s="2" t="s">
        <v>2750</v>
      </c>
      <c r="I89" s="2" t="s">
        <v>2750</v>
      </c>
    </row>
    <row r="90" spans="1:12" x14ac:dyDescent="0.15">
      <c r="A90" s="3" t="s">
        <v>2492</v>
      </c>
      <c r="C90" s="2" t="s">
        <v>610</v>
      </c>
      <c r="D90" s="2" t="s">
        <v>610</v>
      </c>
      <c r="E90" s="2" t="s">
        <v>610</v>
      </c>
      <c r="F90" s="2" t="s">
        <v>1481</v>
      </c>
      <c r="G90" s="2"/>
      <c r="H90" s="2" t="s">
        <v>41</v>
      </c>
      <c r="I90" s="2"/>
      <c r="L90" s="144" t="s">
        <v>543</v>
      </c>
    </row>
    <row r="91" spans="1:12" x14ac:dyDescent="0.15">
      <c r="A91" s="3" t="s">
        <v>1986</v>
      </c>
      <c r="C91" s="2" t="s">
        <v>617</v>
      </c>
      <c r="D91" s="2" t="s">
        <v>43</v>
      </c>
      <c r="E91" s="2" t="s">
        <v>617</v>
      </c>
      <c r="F91" s="2"/>
      <c r="G91" s="2" t="s">
        <v>41</v>
      </c>
      <c r="H91" s="2"/>
      <c r="I91" s="2" t="s">
        <v>41</v>
      </c>
      <c r="L91" s="147" t="s">
        <v>273</v>
      </c>
    </row>
    <row r="92" spans="1:12" x14ac:dyDescent="0.15">
      <c r="A92" s="3" t="s">
        <v>2372</v>
      </c>
      <c r="C92" s="2" t="s">
        <v>613</v>
      </c>
      <c r="D92" s="2"/>
      <c r="E92" s="2" t="s">
        <v>1268</v>
      </c>
      <c r="F92" s="2" t="s">
        <v>617</v>
      </c>
      <c r="G92" s="2"/>
      <c r="H92" s="2" t="s">
        <v>617</v>
      </c>
      <c r="I92" s="2" t="s">
        <v>617</v>
      </c>
      <c r="L92" s="147" t="s">
        <v>273</v>
      </c>
    </row>
    <row r="93" spans="1:12" x14ac:dyDescent="0.15">
      <c r="A93" s="3" t="s">
        <v>2751</v>
      </c>
      <c r="C93" s="2" t="s">
        <v>838</v>
      </c>
      <c r="D93" s="2"/>
      <c r="E93" s="2"/>
      <c r="F93" s="2" t="s">
        <v>613</v>
      </c>
      <c r="G93" s="2" t="s">
        <v>617</v>
      </c>
      <c r="H93" s="2"/>
      <c r="I93" s="2" t="s">
        <v>613</v>
      </c>
      <c r="L93" s="147" t="s">
        <v>845</v>
      </c>
    </row>
    <row r="94" spans="1:12" x14ac:dyDescent="0.15">
      <c r="A94" s="3" t="s">
        <v>2752</v>
      </c>
      <c r="C94" s="2"/>
      <c r="D94" s="2" t="s">
        <v>841</v>
      </c>
      <c r="E94" s="2"/>
      <c r="F94" s="2" t="s">
        <v>1269</v>
      </c>
      <c r="G94" s="2" t="s">
        <v>613</v>
      </c>
      <c r="H94" s="2" t="s">
        <v>841</v>
      </c>
      <c r="I94" s="2"/>
      <c r="L94" s="147" t="s">
        <v>1484</v>
      </c>
    </row>
    <row r="95" spans="1:12" x14ac:dyDescent="0.15">
      <c r="A95" s="3" t="s">
        <v>2753</v>
      </c>
      <c r="C95" s="2"/>
      <c r="D95" s="2" t="s">
        <v>1475</v>
      </c>
      <c r="E95" s="2" t="s">
        <v>838</v>
      </c>
      <c r="F95" s="2"/>
      <c r="G95" s="2" t="s">
        <v>838</v>
      </c>
      <c r="H95" s="2" t="s">
        <v>838</v>
      </c>
      <c r="I95" s="2" t="s">
        <v>838</v>
      </c>
      <c r="L95" s="147" t="s">
        <v>273</v>
      </c>
    </row>
    <row r="96" spans="1:12" s="94" customFormat="1" x14ac:dyDescent="0.15">
      <c r="L96" s="171" t="s">
        <v>2935</v>
      </c>
    </row>
  </sheetData>
  <phoneticPr fontId="9" type="noConversion"/>
  <printOptions gridLines="1" gridLinesSet="0"/>
  <pageMargins left="0.39000000000000007" right="0.39000000000000007" top="0.79000000000000015" bottom="0.35000000000000003" header="0.39000000000000007" footer="0.2"/>
  <headerFooter>
    <oddHeader>&amp;C&amp;"Arial,Vet"&amp;18S.C. "DE GIESSEN": Teamresultaten 2005/2006</oddHeader>
  </headerFooter>
  <rowBreaks count="1" manualBreakCount="1">
    <brk id="47" max="11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98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8.83203125" defaultRowHeight="13" x14ac:dyDescent="0.15"/>
  <cols>
    <col min="1" max="1" width="27" bestFit="1" customWidth="1"/>
    <col min="2" max="2" width="6.5" customWidth="1"/>
    <col min="3" max="3" width="14.1640625" customWidth="1"/>
    <col min="4" max="4" width="19.33203125" customWidth="1"/>
    <col min="5" max="5" width="15" customWidth="1"/>
    <col min="6" max="6" width="18.6640625" customWidth="1"/>
    <col min="7" max="7" width="15" customWidth="1"/>
    <col min="8" max="8" width="18.5" customWidth="1"/>
    <col min="9" max="9" width="19.5" customWidth="1"/>
    <col min="10" max="10" width="18.5" customWidth="1"/>
    <col min="11" max="11" width="19.33203125" customWidth="1"/>
    <col min="12" max="12" width="8.33203125" style="153" customWidth="1"/>
  </cols>
  <sheetData>
    <row r="1" spans="1:15" s="134" customFormat="1" ht="16" x14ac:dyDescent="0.2">
      <c r="A1" s="180" t="s">
        <v>3009</v>
      </c>
      <c r="B1" s="169" t="s">
        <v>2785</v>
      </c>
      <c r="C1" s="26" t="s">
        <v>1286</v>
      </c>
      <c r="D1" s="26" t="s">
        <v>1499</v>
      </c>
      <c r="E1" s="26" t="s">
        <v>1499</v>
      </c>
      <c r="F1" s="26" t="s">
        <v>257</v>
      </c>
      <c r="G1" s="26" t="s">
        <v>1498</v>
      </c>
      <c r="H1" s="26" t="s">
        <v>1498</v>
      </c>
      <c r="I1" s="26" t="s">
        <v>1499</v>
      </c>
      <c r="J1" s="26" t="s">
        <v>1500</v>
      </c>
      <c r="K1" s="26" t="s">
        <v>256</v>
      </c>
      <c r="L1" s="142" t="s">
        <v>2936</v>
      </c>
      <c r="M1" s="71"/>
      <c r="N1" s="71"/>
      <c r="O1" s="71"/>
    </row>
    <row r="2" spans="1:15" s="3" customFormat="1" ht="16" x14ac:dyDescent="0.2">
      <c r="A2" s="181"/>
      <c r="B2" s="4" t="s">
        <v>790</v>
      </c>
      <c r="C2" s="4" t="s">
        <v>2757</v>
      </c>
      <c r="D2" s="4" t="s">
        <v>2758</v>
      </c>
      <c r="E2" s="4" t="s">
        <v>2759</v>
      </c>
      <c r="F2" s="4" t="s">
        <v>2943</v>
      </c>
      <c r="G2" s="4" t="s">
        <v>1791</v>
      </c>
      <c r="H2" s="4" t="s">
        <v>2760</v>
      </c>
      <c r="I2" s="4" t="s">
        <v>2761</v>
      </c>
      <c r="J2" s="4" t="s">
        <v>2762</v>
      </c>
      <c r="K2" s="4" t="s">
        <v>2587</v>
      </c>
      <c r="L2" s="143" t="s">
        <v>826</v>
      </c>
    </row>
    <row r="3" spans="1:15" ht="16" x14ac:dyDescent="0.2">
      <c r="A3" s="185"/>
      <c r="B3" s="55">
        <f>SUM(B4:B13)/10</f>
        <v>1953.8</v>
      </c>
      <c r="C3" s="5" t="s">
        <v>2588</v>
      </c>
      <c r="D3" s="5" t="s">
        <v>2589</v>
      </c>
      <c r="E3" s="5" t="s">
        <v>2590</v>
      </c>
      <c r="F3" s="5" t="s">
        <v>2591</v>
      </c>
      <c r="G3" s="5" t="s">
        <v>2768</v>
      </c>
      <c r="H3" s="5" t="s">
        <v>2769</v>
      </c>
      <c r="I3" s="5" t="s">
        <v>2770</v>
      </c>
      <c r="J3" s="5" t="s">
        <v>2771</v>
      </c>
      <c r="K3" s="5" t="s">
        <v>2951</v>
      </c>
      <c r="L3" s="143"/>
    </row>
    <row r="4" spans="1:15" x14ac:dyDescent="0.15">
      <c r="A4" s="150" t="s">
        <v>1844</v>
      </c>
      <c r="B4" s="15">
        <v>2231</v>
      </c>
      <c r="C4" s="2" t="s">
        <v>1481</v>
      </c>
      <c r="D4" s="2" t="s">
        <v>41</v>
      </c>
      <c r="E4" s="2" t="s">
        <v>1481</v>
      </c>
      <c r="F4" s="2" t="s">
        <v>610</v>
      </c>
      <c r="G4" s="2" t="s">
        <v>41</v>
      </c>
      <c r="H4" s="2" t="s">
        <v>734</v>
      </c>
      <c r="I4" s="2" t="s">
        <v>734</v>
      </c>
      <c r="J4" s="2" t="s">
        <v>1269</v>
      </c>
      <c r="K4" s="2" t="s">
        <v>1268</v>
      </c>
      <c r="L4" s="145" t="s">
        <v>598</v>
      </c>
    </row>
    <row r="5" spans="1:15" x14ac:dyDescent="0.15">
      <c r="A5" s="150" t="s">
        <v>1845</v>
      </c>
      <c r="B5" s="15">
        <v>2083</v>
      </c>
      <c r="C5" s="2" t="s">
        <v>734</v>
      </c>
      <c r="D5" s="2" t="s">
        <v>43</v>
      </c>
      <c r="E5" s="2" t="s">
        <v>617</v>
      </c>
      <c r="F5" s="2" t="s">
        <v>617</v>
      </c>
      <c r="G5" s="2" t="s">
        <v>43</v>
      </c>
      <c r="H5" s="2" t="s">
        <v>610</v>
      </c>
      <c r="I5" s="2" t="s">
        <v>610</v>
      </c>
      <c r="J5" s="2" t="s">
        <v>43</v>
      </c>
      <c r="K5" s="2" t="s">
        <v>1481</v>
      </c>
      <c r="L5" s="144" t="s">
        <v>599</v>
      </c>
    </row>
    <row r="6" spans="1:15" x14ac:dyDescent="0.15">
      <c r="A6" s="3" t="s">
        <v>1217</v>
      </c>
      <c r="B6" s="15">
        <v>2051</v>
      </c>
      <c r="C6" s="2" t="s">
        <v>613</v>
      </c>
      <c r="D6" s="2" t="s">
        <v>1268</v>
      </c>
      <c r="E6" s="2" t="s">
        <v>1268</v>
      </c>
      <c r="F6" s="2" t="s">
        <v>1268</v>
      </c>
      <c r="G6" s="2" t="s">
        <v>613</v>
      </c>
      <c r="H6" s="2" t="s">
        <v>613</v>
      </c>
      <c r="I6" s="2" t="s">
        <v>613</v>
      </c>
      <c r="J6" s="2"/>
      <c r="K6" s="15" t="s">
        <v>838</v>
      </c>
      <c r="L6" s="145" t="s">
        <v>284</v>
      </c>
    </row>
    <row r="7" spans="1:15" x14ac:dyDescent="0.15">
      <c r="A7" s="3" t="s">
        <v>1811</v>
      </c>
      <c r="B7" s="15">
        <v>2011</v>
      </c>
      <c r="C7" s="2"/>
      <c r="D7" s="2" t="s">
        <v>1475</v>
      </c>
      <c r="E7" s="2" t="s">
        <v>1475</v>
      </c>
      <c r="F7" s="2" t="s">
        <v>1262</v>
      </c>
      <c r="G7" s="2"/>
      <c r="H7" s="15" t="s">
        <v>838</v>
      </c>
      <c r="I7" s="15" t="s">
        <v>1262</v>
      </c>
      <c r="J7" s="2" t="s">
        <v>729</v>
      </c>
      <c r="K7" s="2" t="s">
        <v>1483</v>
      </c>
      <c r="L7" s="145" t="s">
        <v>69</v>
      </c>
    </row>
    <row r="8" spans="1:15" x14ac:dyDescent="0.15">
      <c r="A8" s="150" t="s">
        <v>1624</v>
      </c>
      <c r="B8" s="183">
        <v>1980</v>
      </c>
      <c r="C8" s="2" t="s">
        <v>1269</v>
      </c>
      <c r="D8" s="2"/>
      <c r="E8" s="2" t="s">
        <v>1483</v>
      </c>
      <c r="F8" s="2"/>
      <c r="G8" s="15" t="s">
        <v>840</v>
      </c>
      <c r="H8" s="2" t="s">
        <v>1483</v>
      </c>
      <c r="I8" s="2" t="s">
        <v>1475</v>
      </c>
      <c r="J8" s="2" t="s">
        <v>1262</v>
      </c>
      <c r="K8" s="2" t="s">
        <v>729</v>
      </c>
      <c r="L8" s="147" t="s">
        <v>1139</v>
      </c>
    </row>
    <row r="9" spans="1:15" x14ac:dyDescent="0.15">
      <c r="A9" s="150" t="s">
        <v>1623</v>
      </c>
      <c r="B9" s="15">
        <v>1952</v>
      </c>
      <c r="C9" s="2" t="s">
        <v>840</v>
      </c>
      <c r="D9" s="2" t="s">
        <v>1483</v>
      </c>
      <c r="E9" s="2" t="s">
        <v>1259</v>
      </c>
      <c r="F9" s="2" t="s">
        <v>1269</v>
      </c>
      <c r="G9" s="2" t="s">
        <v>1269</v>
      </c>
      <c r="H9" s="2" t="s">
        <v>729</v>
      </c>
      <c r="I9" s="2" t="s">
        <v>735</v>
      </c>
      <c r="J9" s="2" t="s">
        <v>613</v>
      </c>
      <c r="K9" s="2" t="s">
        <v>1162</v>
      </c>
      <c r="L9" s="147" t="s">
        <v>248</v>
      </c>
    </row>
    <row r="10" spans="1:15" x14ac:dyDescent="0.15">
      <c r="A10" s="3" t="s">
        <v>2600</v>
      </c>
      <c r="B10" s="15">
        <v>1920</v>
      </c>
      <c r="C10" s="2" t="s">
        <v>735</v>
      </c>
      <c r="D10" s="2" t="s">
        <v>729</v>
      </c>
      <c r="E10" s="2" t="s">
        <v>1054</v>
      </c>
      <c r="F10" s="2" t="s">
        <v>735</v>
      </c>
      <c r="G10" s="2" t="s">
        <v>1261</v>
      </c>
      <c r="H10" s="55"/>
      <c r="I10" s="2" t="s">
        <v>1054</v>
      </c>
      <c r="J10" s="2" t="s">
        <v>1054</v>
      </c>
      <c r="K10" s="2" t="s">
        <v>1159</v>
      </c>
      <c r="L10" s="145" t="s">
        <v>597</v>
      </c>
    </row>
    <row r="11" spans="1:15" x14ac:dyDescent="0.15">
      <c r="A11" s="3" t="s">
        <v>1834</v>
      </c>
      <c r="B11" s="15">
        <v>1861</v>
      </c>
      <c r="C11" s="2" t="s">
        <v>1054</v>
      </c>
      <c r="D11" s="2" t="s">
        <v>1054</v>
      </c>
      <c r="E11" s="2" t="s">
        <v>301</v>
      </c>
      <c r="F11" s="2" t="s">
        <v>1159</v>
      </c>
      <c r="G11" s="2"/>
      <c r="H11" s="2" t="s">
        <v>301</v>
      </c>
      <c r="I11" s="2" t="s">
        <v>301</v>
      </c>
      <c r="J11" s="2" t="s">
        <v>1481</v>
      </c>
      <c r="K11" s="2" t="s">
        <v>734</v>
      </c>
      <c r="L11" s="147" t="s">
        <v>600</v>
      </c>
    </row>
    <row r="12" spans="1:15" x14ac:dyDescent="0.15">
      <c r="A12" s="150" t="s">
        <v>1625</v>
      </c>
      <c r="B12" s="15">
        <v>1827</v>
      </c>
      <c r="C12" s="2" t="s">
        <v>301</v>
      </c>
      <c r="D12" s="2"/>
      <c r="E12" s="2"/>
      <c r="F12" s="2"/>
      <c r="G12" s="2" t="s">
        <v>301</v>
      </c>
      <c r="H12" s="2"/>
      <c r="I12" s="2"/>
      <c r="J12" s="2"/>
      <c r="K12" s="2"/>
      <c r="L12" s="147" t="s">
        <v>1274</v>
      </c>
    </row>
    <row r="13" spans="1:15" x14ac:dyDescent="0.15">
      <c r="A13" s="3" t="s">
        <v>2952</v>
      </c>
      <c r="B13" s="15">
        <v>1622</v>
      </c>
      <c r="C13" s="2"/>
      <c r="D13" s="2" t="s">
        <v>1159</v>
      </c>
      <c r="E13" s="2"/>
      <c r="F13" s="2" t="s">
        <v>1162</v>
      </c>
      <c r="G13" s="2" t="s">
        <v>729</v>
      </c>
      <c r="H13" s="2" t="s">
        <v>1162</v>
      </c>
      <c r="I13" s="2"/>
      <c r="J13" s="2" t="s">
        <v>301</v>
      </c>
      <c r="K13" s="2"/>
      <c r="L13" s="147" t="s">
        <v>1050</v>
      </c>
    </row>
    <row r="14" spans="1:15" x14ac:dyDescent="0.15">
      <c r="A14" s="14"/>
      <c r="B14" s="15"/>
      <c r="C14" s="2"/>
      <c r="D14" s="2"/>
      <c r="E14" s="2"/>
      <c r="F14" s="2"/>
      <c r="G14" s="2"/>
      <c r="H14" s="2"/>
      <c r="I14" s="2"/>
      <c r="J14" s="2"/>
      <c r="K14" s="2"/>
      <c r="L14" s="149" t="s">
        <v>2953</v>
      </c>
    </row>
    <row r="15" spans="1:15" s="134" customFormat="1" ht="16" x14ac:dyDescent="0.2">
      <c r="A15" s="87" t="s">
        <v>756</v>
      </c>
      <c r="B15" s="169" t="s">
        <v>3122</v>
      </c>
      <c r="C15" s="26" t="s">
        <v>1499</v>
      </c>
      <c r="D15" s="105" t="s">
        <v>258</v>
      </c>
      <c r="E15" s="105" t="s">
        <v>1784</v>
      </c>
      <c r="F15" s="105" t="s">
        <v>1784</v>
      </c>
      <c r="G15" s="26" t="s">
        <v>1499</v>
      </c>
      <c r="H15" s="105" t="s">
        <v>1286</v>
      </c>
      <c r="I15" s="105" t="s">
        <v>1784</v>
      </c>
      <c r="J15" s="26" t="s">
        <v>257</v>
      </c>
      <c r="K15" s="26" t="s">
        <v>1566</v>
      </c>
      <c r="L15" s="142" t="s">
        <v>918</v>
      </c>
    </row>
    <row r="16" spans="1:15" s="3" customFormat="1" x14ac:dyDescent="0.15">
      <c r="B16" s="4" t="s">
        <v>790</v>
      </c>
      <c r="C16" s="4" t="s">
        <v>716</v>
      </c>
      <c r="D16" s="4" t="s">
        <v>2338</v>
      </c>
      <c r="E16" s="4" t="s">
        <v>30</v>
      </c>
      <c r="F16" s="4" t="s">
        <v>911</v>
      </c>
      <c r="G16" s="4" t="s">
        <v>1966</v>
      </c>
      <c r="H16" s="4" t="s">
        <v>3282</v>
      </c>
      <c r="I16" s="4" t="s">
        <v>971</v>
      </c>
      <c r="J16" s="4" t="s">
        <v>3283</v>
      </c>
      <c r="K16" s="4" t="s">
        <v>502</v>
      </c>
      <c r="L16" s="143" t="s">
        <v>826</v>
      </c>
    </row>
    <row r="17" spans="1:12" x14ac:dyDescent="0.15">
      <c r="B17" s="55">
        <f>SUM(B18:B25)/8</f>
        <v>1709.375</v>
      </c>
      <c r="C17" s="2" t="s">
        <v>3284</v>
      </c>
      <c r="D17" s="2" t="s">
        <v>2954</v>
      </c>
      <c r="E17" s="2" t="s">
        <v>3123</v>
      </c>
      <c r="F17" s="2" t="s">
        <v>3124</v>
      </c>
      <c r="G17" s="2" t="s">
        <v>3125</v>
      </c>
      <c r="H17" s="15" t="s">
        <v>3126</v>
      </c>
      <c r="I17" s="2" t="s">
        <v>3127</v>
      </c>
      <c r="J17" s="173" t="s">
        <v>2607</v>
      </c>
      <c r="K17" s="5" t="s">
        <v>2427</v>
      </c>
      <c r="L17" s="145"/>
    </row>
    <row r="18" spans="1:12" x14ac:dyDescent="0.15">
      <c r="A18" s="3" t="s">
        <v>2321</v>
      </c>
      <c r="B18" s="15">
        <v>1884</v>
      </c>
      <c r="C18" s="2" t="s">
        <v>1481</v>
      </c>
      <c r="D18" s="2" t="s">
        <v>41</v>
      </c>
      <c r="E18" s="2" t="s">
        <v>610</v>
      </c>
      <c r="F18" s="2" t="s">
        <v>41</v>
      </c>
      <c r="G18" s="2" t="s">
        <v>610</v>
      </c>
      <c r="H18" s="2" t="s">
        <v>610</v>
      </c>
      <c r="I18" s="2" t="s">
        <v>610</v>
      </c>
      <c r="J18" s="2" t="s">
        <v>41</v>
      </c>
      <c r="K18" s="15" t="s">
        <v>41</v>
      </c>
      <c r="L18" s="145" t="s">
        <v>598</v>
      </c>
    </row>
    <row r="19" spans="1:12" x14ac:dyDescent="0.15">
      <c r="A19" s="3" t="s">
        <v>347</v>
      </c>
      <c r="B19" s="15">
        <v>1758</v>
      </c>
      <c r="C19" s="2"/>
      <c r="D19" s="2" t="s">
        <v>617</v>
      </c>
      <c r="E19" s="15"/>
      <c r="F19" s="2"/>
      <c r="G19" s="2"/>
      <c r="H19" s="2" t="s">
        <v>617</v>
      </c>
      <c r="I19" s="2"/>
      <c r="J19" s="2"/>
      <c r="K19" s="2" t="s">
        <v>617</v>
      </c>
      <c r="L19" s="147" t="s">
        <v>1381</v>
      </c>
    </row>
    <row r="20" spans="1:12" x14ac:dyDescent="0.15">
      <c r="A20" s="3" t="s">
        <v>990</v>
      </c>
      <c r="B20" s="2">
        <v>1716</v>
      </c>
      <c r="C20" s="2" t="s">
        <v>841</v>
      </c>
      <c r="D20" s="2" t="s">
        <v>1483</v>
      </c>
      <c r="E20" s="2" t="s">
        <v>841</v>
      </c>
      <c r="F20" s="2" t="s">
        <v>613</v>
      </c>
      <c r="G20" s="2" t="s">
        <v>613</v>
      </c>
      <c r="H20" s="15" t="s">
        <v>613</v>
      </c>
      <c r="I20" s="2" t="s">
        <v>734</v>
      </c>
      <c r="J20" s="2" t="s">
        <v>734</v>
      </c>
      <c r="K20" s="2" t="s">
        <v>613</v>
      </c>
      <c r="L20" s="145" t="s">
        <v>246</v>
      </c>
    </row>
    <row r="21" spans="1:12" x14ac:dyDescent="0.15">
      <c r="A21" s="3" t="s">
        <v>2065</v>
      </c>
      <c r="B21" s="2">
        <v>1704</v>
      </c>
      <c r="C21" s="2" t="s">
        <v>1475</v>
      </c>
      <c r="D21" s="2" t="s">
        <v>838</v>
      </c>
      <c r="E21" s="2"/>
      <c r="F21" s="2" t="s">
        <v>1475</v>
      </c>
      <c r="G21" s="2" t="s">
        <v>1475</v>
      </c>
      <c r="H21" s="2"/>
      <c r="I21" s="2" t="s">
        <v>838</v>
      </c>
      <c r="J21" s="2" t="s">
        <v>1475</v>
      </c>
      <c r="K21" s="2"/>
      <c r="L21" s="145" t="s">
        <v>1272</v>
      </c>
    </row>
    <row r="22" spans="1:12" x14ac:dyDescent="0.15">
      <c r="A22" s="3" t="s">
        <v>1079</v>
      </c>
      <c r="B22" s="2">
        <v>1693</v>
      </c>
      <c r="C22" s="2" t="s">
        <v>1262</v>
      </c>
      <c r="D22" s="15"/>
      <c r="E22" s="2" t="s">
        <v>1262</v>
      </c>
      <c r="F22" s="2" t="s">
        <v>1262</v>
      </c>
      <c r="G22" s="2" t="s">
        <v>840</v>
      </c>
      <c r="H22" s="2" t="s">
        <v>1483</v>
      </c>
      <c r="I22" s="2" t="s">
        <v>1483</v>
      </c>
      <c r="J22" s="55" t="s">
        <v>1585</v>
      </c>
      <c r="K22" s="2" t="s">
        <v>840</v>
      </c>
      <c r="L22" s="145" t="s">
        <v>1035</v>
      </c>
    </row>
    <row r="23" spans="1:12" x14ac:dyDescent="0.15">
      <c r="A23" s="3" t="s">
        <v>2405</v>
      </c>
      <c r="B23" s="2">
        <v>1657</v>
      </c>
      <c r="C23" s="2" t="s">
        <v>729</v>
      </c>
      <c r="D23" s="2"/>
      <c r="E23" s="2" t="s">
        <v>838</v>
      </c>
      <c r="F23" s="15" t="s">
        <v>1259</v>
      </c>
      <c r="G23" s="2"/>
      <c r="H23" s="2"/>
      <c r="I23" s="2" t="s">
        <v>735</v>
      </c>
      <c r="J23" s="2" t="s">
        <v>1261</v>
      </c>
      <c r="K23" s="2"/>
      <c r="L23" s="147" t="s">
        <v>1587</v>
      </c>
    </row>
    <row r="24" spans="1:12" x14ac:dyDescent="0.15">
      <c r="A24" s="3" t="s">
        <v>1759</v>
      </c>
      <c r="B24" s="2">
        <v>1642</v>
      </c>
      <c r="C24" s="2" t="s">
        <v>1054</v>
      </c>
      <c r="D24" s="2" t="s">
        <v>735</v>
      </c>
      <c r="E24" s="2" t="s">
        <v>1054</v>
      </c>
      <c r="F24" s="2" t="s">
        <v>1261</v>
      </c>
      <c r="G24" s="2" t="s">
        <v>1261</v>
      </c>
      <c r="H24" s="2" t="s">
        <v>838</v>
      </c>
      <c r="I24" s="2"/>
      <c r="J24" s="2" t="s">
        <v>1483</v>
      </c>
      <c r="K24" s="2" t="s">
        <v>1475</v>
      </c>
      <c r="L24" s="145" t="s">
        <v>391</v>
      </c>
    </row>
    <row r="25" spans="1:12" x14ac:dyDescent="0.15">
      <c r="A25" s="3" t="s">
        <v>1036</v>
      </c>
      <c r="B25" s="2">
        <v>1621</v>
      </c>
      <c r="C25" s="2" t="s">
        <v>301</v>
      </c>
      <c r="D25" s="2" t="s">
        <v>1054</v>
      </c>
      <c r="E25" s="2" t="s">
        <v>1051</v>
      </c>
      <c r="F25" s="2" t="s">
        <v>1159</v>
      </c>
      <c r="G25" s="2" t="s">
        <v>301</v>
      </c>
      <c r="H25" s="2" t="s">
        <v>735</v>
      </c>
      <c r="I25" s="2" t="s">
        <v>1051</v>
      </c>
      <c r="J25" s="2" t="s">
        <v>1159</v>
      </c>
      <c r="K25" s="2" t="s">
        <v>301</v>
      </c>
      <c r="L25" s="147" t="s">
        <v>248</v>
      </c>
    </row>
    <row r="26" spans="1:12" x14ac:dyDescent="0.15">
      <c r="A26" s="14" t="s">
        <v>980</v>
      </c>
      <c r="B26" s="2">
        <v>1803</v>
      </c>
      <c r="C26" s="2" t="s">
        <v>43</v>
      </c>
      <c r="D26" s="2" t="s">
        <v>841</v>
      </c>
      <c r="E26" s="2" t="s">
        <v>43</v>
      </c>
      <c r="F26" s="2" t="s">
        <v>43</v>
      </c>
      <c r="G26" s="2" t="s">
        <v>43</v>
      </c>
      <c r="H26" s="2"/>
      <c r="I26" s="2" t="s">
        <v>1268</v>
      </c>
      <c r="J26" s="2"/>
      <c r="K26" s="2"/>
      <c r="L26" s="144" t="s">
        <v>1146</v>
      </c>
    </row>
    <row r="27" spans="1:12" x14ac:dyDescent="0.15">
      <c r="A27" s="14" t="s">
        <v>2428</v>
      </c>
      <c r="B27" s="15">
        <v>1538</v>
      </c>
      <c r="C27" s="2"/>
      <c r="D27" s="2" t="s">
        <v>301</v>
      </c>
      <c r="E27" s="2" t="s">
        <v>1259</v>
      </c>
      <c r="F27" s="2"/>
      <c r="G27" s="2" t="s">
        <v>729</v>
      </c>
      <c r="H27" s="2" t="s">
        <v>1054</v>
      </c>
      <c r="I27" s="2"/>
      <c r="J27" s="2" t="s">
        <v>735</v>
      </c>
      <c r="K27" s="2" t="s">
        <v>729</v>
      </c>
      <c r="L27" s="145" t="s">
        <v>71</v>
      </c>
    </row>
    <row r="28" spans="1:12" x14ac:dyDescent="0.15">
      <c r="A28" s="14" t="s">
        <v>2583</v>
      </c>
      <c r="B28" s="2">
        <v>1349</v>
      </c>
      <c r="C28" s="2"/>
      <c r="D28" s="2"/>
      <c r="E28" s="2"/>
      <c r="F28" s="2"/>
      <c r="G28" s="2"/>
      <c r="H28" s="2" t="s">
        <v>301</v>
      </c>
      <c r="I28" s="2" t="s">
        <v>1261</v>
      </c>
      <c r="J28" s="2"/>
      <c r="K28" s="2" t="s">
        <v>1054</v>
      </c>
      <c r="L28" s="145" t="s">
        <v>1380</v>
      </c>
    </row>
    <row r="29" spans="1:12" x14ac:dyDescent="0.1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149" t="s">
        <v>2247</v>
      </c>
    </row>
    <row r="30" spans="1:12" x14ac:dyDescent="0.1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149"/>
    </row>
    <row r="31" spans="1:12" s="134" customFormat="1" ht="16" x14ac:dyDescent="0.2">
      <c r="A31" s="87" t="s">
        <v>346</v>
      </c>
      <c r="B31" s="169" t="s">
        <v>3122</v>
      </c>
      <c r="C31" s="26" t="s">
        <v>1286</v>
      </c>
      <c r="D31" s="105" t="s">
        <v>1500</v>
      </c>
      <c r="E31" s="105" t="s">
        <v>256</v>
      </c>
      <c r="F31" s="105" t="s">
        <v>356</v>
      </c>
      <c r="G31" s="26" t="s">
        <v>257</v>
      </c>
      <c r="H31" s="26" t="s">
        <v>1286</v>
      </c>
      <c r="I31" s="26" t="s">
        <v>1286</v>
      </c>
      <c r="J31" s="26" t="s">
        <v>769</v>
      </c>
      <c r="K31" s="194" t="s">
        <v>1566</v>
      </c>
      <c r="L31" s="176" t="s">
        <v>705</v>
      </c>
    </row>
    <row r="32" spans="1:12" s="89" customFormat="1" ht="16" x14ac:dyDescent="0.2">
      <c r="A32" s="93"/>
      <c r="B32" s="29" t="s">
        <v>790</v>
      </c>
      <c r="C32" s="29" t="s">
        <v>113</v>
      </c>
      <c r="D32" s="29" t="s">
        <v>411</v>
      </c>
      <c r="E32" s="29" t="s">
        <v>755</v>
      </c>
      <c r="F32" s="29" t="s">
        <v>2609</v>
      </c>
      <c r="G32" s="29" t="s">
        <v>3205</v>
      </c>
      <c r="H32" s="29" t="s">
        <v>1125</v>
      </c>
      <c r="I32" s="178" t="s">
        <v>837</v>
      </c>
      <c r="J32" s="29" t="s">
        <v>2429</v>
      </c>
      <c r="K32" s="29" t="s">
        <v>1717</v>
      </c>
      <c r="L32" s="143" t="s">
        <v>826</v>
      </c>
    </row>
    <row r="33" spans="1:12" s="89" customFormat="1" ht="16" x14ac:dyDescent="0.2">
      <c r="A33" s="185"/>
      <c r="B33" s="55">
        <f>SUM(B34:B41)/8</f>
        <v>1419</v>
      </c>
      <c r="C33" s="31" t="s">
        <v>2250</v>
      </c>
      <c r="D33" s="31" t="s">
        <v>2042</v>
      </c>
      <c r="E33" s="32" t="s">
        <v>2043</v>
      </c>
      <c r="F33" s="32" t="s">
        <v>2044</v>
      </c>
      <c r="G33" s="32" t="s">
        <v>1832</v>
      </c>
      <c r="H33" s="50" t="s">
        <v>2434</v>
      </c>
      <c r="I33" s="179" t="s">
        <v>2435</v>
      </c>
      <c r="J33" s="113" t="s">
        <v>1835</v>
      </c>
      <c r="K33" s="32" t="s">
        <v>1613</v>
      </c>
      <c r="L33" s="147"/>
    </row>
    <row r="34" spans="1:12" x14ac:dyDescent="0.15">
      <c r="A34" s="3" t="s">
        <v>609</v>
      </c>
      <c r="B34" s="2">
        <v>1557</v>
      </c>
      <c r="C34" s="2" t="s">
        <v>610</v>
      </c>
      <c r="D34" s="2" t="s">
        <v>617</v>
      </c>
      <c r="E34" s="2" t="s">
        <v>617</v>
      </c>
      <c r="F34" s="2" t="s">
        <v>610</v>
      </c>
      <c r="G34" s="2" t="s">
        <v>610</v>
      </c>
      <c r="H34" s="2" t="s">
        <v>41</v>
      </c>
      <c r="I34" s="2" t="s">
        <v>41</v>
      </c>
      <c r="J34" s="2"/>
      <c r="K34" s="2" t="s">
        <v>41</v>
      </c>
      <c r="L34" s="145" t="s">
        <v>284</v>
      </c>
    </row>
    <row r="35" spans="1:12" x14ac:dyDescent="0.15">
      <c r="A35" s="3" t="s">
        <v>624</v>
      </c>
      <c r="B35" s="2">
        <v>1480</v>
      </c>
      <c r="C35" s="2"/>
      <c r="D35" s="2" t="s">
        <v>1268</v>
      </c>
      <c r="E35" s="2" t="s">
        <v>1481</v>
      </c>
      <c r="F35" s="15" t="s">
        <v>43</v>
      </c>
      <c r="G35" s="15" t="s">
        <v>43</v>
      </c>
      <c r="H35" s="15" t="s">
        <v>43</v>
      </c>
      <c r="I35" s="10"/>
      <c r="J35" s="2"/>
      <c r="K35" s="10"/>
      <c r="L35" s="144" t="s">
        <v>1626</v>
      </c>
    </row>
    <row r="36" spans="1:12" x14ac:dyDescent="0.15">
      <c r="A36" s="3" t="s">
        <v>784</v>
      </c>
      <c r="B36" s="2">
        <v>1457</v>
      </c>
      <c r="C36" s="2"/>
      <c r="D36" s="2" t="s">
        <v>838</v>
      </c>
      <c r="E36" s="2" t="s">
        <v>613</v>
      </c>
      <c r="F36" s="2"/>
      <c r="G36" s="2" t="s">
        <v>1268</v>
      </c>
      <c r="H36" s="2" t="s">
        <v>613</v>
      </c>
      <c r="I36" s="2" t="s">
        <v>613</v>
      </c>
      <c r="J36" s="2"/>
      <c r="K36" s="10"/>
      <c r="L36" s="145" t="s">
        <v>273</v>
      </c>
    </row>
    <row r="37" spans="1:12" x14ac:dyDescent="0.15">
      <c r="A37" s="3" t="s">
        <v>198</v>
      </c>
      <c r="B37" s="2">
        <v>1439</v>
      </c>
      <c r="C37" s="2"/>
      <c r="D37" s="2" t="s">
        <v>1483</v>
      </c>
      <c r="E37" s="2" t="s">
        <v>838</v>
      </c>
      <c r="F37" s="2" t="s">
        <v>1269</v>
      </c>
      <c r="G37" s="2" t="s">
        <v>1475</v>
      </c>
      <c r="H37" s="10"/>
      <c r="I37" s="2" t="s">
        <v>1269</v>
      </c>
      <c r="J37" s="2"/>
      <c r="K37" s="2" t="s">
        <v>617</v>
      </c>
      <c r="L37" s="145" t="s">
        <v>302</v>
      </c>
    </row>
    <row r="38" spans="1:12" x14ac:dyDescent="0.15">
      <c r="A38" s="3" t="s">
        <v>2697</v>
      </c>
      <c r="B38" s="2">
        <v>1435</v>
      </c>
      <c r="C38" s="2" t="s">
        <v>617</v>
      </c>
      <c r="D38" s="10"/>
      <c r="E38" s="2" t="s">
        <v>1262</v>
      </c>
      <c r="F38" s="2"/>
      <c r="G38" s="2" t="s">
        <v>840</v>
      </c>
      <c r="H38" s="2" t="s">
        <v>840</v>
      </c>
      <c r="I38" s="2" t="s">
        <v>840</v>
      </c>
      <c r="J38" s="2"/>
      <c r="K38" s="2" t="s">
        <v>613</v>
      </c>
      <c r="L38" s="145" t="s">
        <v>75</v>
      </c>
    </row>
    <row r="39" spans="1:12" x14ac:dyDescent="0.15">
      <c r="A39" s="3" t="s">
        <v>1271</v>
      </c>
      <c r="B39" s="2">
        <v>1372</v>
      </c>
      <c r="C39" s="2" t="s">
        <v>613</v>
      </c>
      <c r="D39" s="10"/>
      <c r="E39" s="2" t="s">
        <v>735</v>
      </c>
      <c r="F39" s="2" t="s">
        <v>1259</v>
      </c>
      <c r="G39" s="2" t="s">
        <v>1259</v>
      </c>
      <c r="H39" s="2" t="s">
        <v>729</v>
      </c>
      <c r="I39" s="2" t="s">
        <v>735</v>
      </c>
      <c r="J39" s="2" t="s">
        <v>1475</v>
      </c>
      <c r="K39" s="10"/>
      <c r="L39" s="145" t="s">
        <v>1141</v>
      </c>
    </row>
    <row r="40" spans="1:12" x14ac:dyDescent="0.15">
      <c r="A40" s="3" t="s">
        <v>1839</v>
      </c>
      <c r="B40" s="2">
        <v>1345</v>
      </c>
      <c r="C40" s="2" t="s">
        <v>838</v>
      </c>
      <c r="D40" s="10"/>
      <c r="E40" s="2" t="s">
        <v>1162</v>
      </c>
      <c r="F40" s="2" t="s">
        <v>1261</v>
      </c>
      <c r="G40" s="10"/>
      <c r="H40" s="10"/>
      <c r="I40" s="2" t="s">
        <v>1162</v>
      </c>
      <c r="J40" s="2" t="s">
        <v>1262</v>
      </c>
      <c r="K40" s="2" t="s">
        <v>840</v>
      </c>
      <c r="L40" s="145" t="s">
        <v>1699</v>
      </c>
    </row>
    <row r="41" spans="1:12" x14ac:dyDescent="0.15">
      <c r="A41" s="3" t="s">
        <v>1783</v>
      </c>
      <c r="B41" s="2">
        <v>1267</v>
      </c>
      <c r="C41" s="2" t="s">
        <v>840</v>
      </c>
      <c r="D41" s="2" t="s">
        <v>1162</v>
      </c>
      <c r="E41" s="2" t="s">
        <v>1051</v>
      </c>
      <c r="F41" s="2"/>
      <c r="G41" s="2" t="s">
        <v>301</v>
      </c>
      <c r="H41" s="2" t="s">
        <v>301</v>
      </c>
      <c r="I41" s="2" t="s">
        <v>301</v>
      </c>
      <c r="J41" s="2"/>
      <c r="K41" s="2" t="s">
        <v>729</v>
      </c>
      <c r="L41" s="145" t="s">
        <v>1078</v>
      </c>
    </row>
    <row r="42" spans="1:12" x14ac:dyDescent="0.15">
      <c r="A42" s="14" t="s">
        <v>980</v>
      </c>
      <c r="B42" s="2">
        <v>1803</v>
      </c>
      <c r="C42" s="2"/>
      <c r="D42" s="2" t="s">
        <v>41</v>
      </c>
      <c r="E42" s="10"/>
      <c r="F42" s="2"/>
      <c r="G42" s="10"/>
      <c r="H42" s="10"/>
      <c r="I42" s="10"/>
      <c r="J42" s="2"/>
      <c r="K42" s="10"/>
      <c r="L42" s="145" t="s">
        <v>24</v>
      </c>
    </row>
    <row r="43" spans="1:12" x14ac:dyDescent="0.15">
      <c r="A43" s="14" t="s">
        <v>1409</v>
      </c>
      <c r="B43" s="2">
        <v>1243</v>
      </c>
      <c r="C43" s="2" t="s">
        <v>1051</v>
      </c>
      <c r="D43" s="2" t="s">
        <v>301</v>
      </c>
      <c r="E43" s="10"/>
      <c r="F43" s="2" t="s">
        <v>1051</v>
      </c>
      <c r="G43" s="10"/>
      <c r="H43" s="2" t="s">
        <v>1054</v>
      </c>
      <c r="I43" s="10"/>
      <c r="J43" s="2" t="s">
        <v>729</v>
      </c>
      <c r="K43" s="2" t="s">
        <v>1054</v>
      </c>
      <c r="L43" s="145" t="s">
        <v>1700</v>
      </c>
    </row>
    <row r="44" spans="1:12" x14ac:dyDescent="0.15">
      <c r="A44" s="14" t="s">
        <v>1408</v>
      </c>
      <c r="B44" s="2">
        <v>1572</v>
      </c>
      <c r="C44" s="2"/>
      <c r="D44" s="2" t="s">
        <v>1259</v>
      </c>
      <c r="E44" s="10"/>
      <c r="F44" s="2"/>
      <c r="G44" s="10"/>
      <c r="H44" s="2" t="s">
        <v>1475</v>
      </c>
      <c r="I44" s="2" t="s">
        <v>734</v>
      </c>
      <c r="J44" s="2" t="s">
        <v>610</v>
      </c>
      <c r="K44" s="2"/>
      <c r="L44" s="145" t="s">
        <v>1270</v>
      </c>
    </row>
    <row r="45" spans="1:12" x14ac:dyDescent="0.15">
      <c r="A45" s="14" t="s">
        <v>1449</v>
      </c>
      <c r="B45" s="2">
        <v>1440</v>
      </c>
      <c r="C45" s="2" t="s">
        <v>729</v>
      </c>
      <c r="D45" s="10"/>
      <c r="E45" s="10"/>
      <c r="F45" s="2" t="s">
        <v>1262</v>
      </c>
      <c r="G45" s="10"/>
      <c r="H45" s="10"/>
      <c r="I45" s="10"/>
      <c r="J45" s="2" t="s">
        <v>1268</v>
      </c>
      <c r="K45" s="2" t="s">
        <v>1475</v>
      </c>
      <c r="L45" s="145" t="s">
        <v>15</v>
      </c>
    </row>
    <row r="46" spans="1:12" x14ac:dyDescent="0.15">
      <c r="A46" s="14" t="s">
        <v>1937</v>
      </c>
      <c r="B46" s="2">
        <v>1360</v>
      </c>
      <c r="C46" s="2" t="s">
        <v>1054</v>
      </c>
      <c r="D46" s="10"/>
      <c r="E46" s="10"/>
      <c r="F46" s="2"/>
      <c r="G46" s="10"/>
      <c r="H46" s="10"/>
      <c r="I46" s="10"/>
      <c r="J46" s="2"/>
      <c r="K46" s="2" t="s">
        <v>301</v>
      </c>
      <c r="L46" s="145" t="s">
        <v>1274</v>
      </c>
    </row>
    <row r="47" spans="1:12" x14ac:dyDescent="0.15">
      <c r="A47" s="177" t="s">
        <v>2583</v>
      </c>
      <c r="B47" s="2">
        <v>1349</v>
      </c>
      <c r="C47" s="2"/>
      <c r="D47" s="2"/>
      <c r="E47" s="2"/>
      <c r="F47" s="2" t="s">
        <v>1268</v>
      </c>
      <c r="G47" s="2" t="s">
        <v>1054</v>
      </c>
      <c r="H47" s="2"/>
      <c r="I47" s="2"/>
      <c r="J47" s="2" t="s">
        <v>43</v>
      </c>
      <c r="K47" s="2"/>
      <c r="L47" s="145" t="s">
        <v>1701</v>
      </c>
    </row>
    <row r="48" spans="1:12" x14ac:dyDescent="0.15">
      <c r="A48" s="177" t="s">
        <v>1840</v>
      </c>
      <c r="B48" s="2">
        <v>922</v>
      </c>
      <c r="C48" s="2"/>
      <c r="D48" s="2"/>
      <c r="E48" s="2"/>
      <c r="F48" s="2"/>
      <c r="G48" s="2"/>
      <c r="H48" s="2"/>
      <c r="I48" s="2"/>
      <c r="J48" s="2" t="s">
        <v>1261</v>
      </c>
      <c r="K48" s="2"/>
      <c r="L48" s="145" t="s">
        <v>424</v>
      </c>
    </row>
    <row r="49" spans="1:12" x14ac:dyDescent="0.15">
      <c r="A49" s="177" t="s">
        <v>1394</v>
      </c>
      <c r="B49" s="2">
        <v>1022</v>
      </c>
      <c r="C49" s="2"/>
      <c r="D49" s="2"/>
      <c r="E49" s="2"/>
      <c r="F49" s="2"/>
      <c r="G49" s="2"/>
      <c r="H49" s="2"/>
      <c r="I49" s="2"/>
      <c r="J49" s="2" t="s">
        <v>301</v>
      </c>
      <c r="K49" s="2"/>
      <c r="L49" s="145" t="s">
        <v>24</v>
      </c>
    </row>
    <row r="50" spans="1:12" x14ac:dyDescent="0.15">
      <c r="A50" s="177"/>
      <c r="B50" s="2"/>
      <c r="C50" s="2"/>
      <c r="D50" s="2"/>
      <c r="E50" s="2"/>
      <c r="F50" s="2"/>
      <c r="G50" s="2"/>
      <c r="H50" s="2"/>
      <c r="I50" s="2"/>
      <c r="J50" s="2"/>
      <c r="K50" s="2"/>
      <c r="L50" s="149" t="s">
        <v>1564</v>
      </c>
    </row>
    <row r="51" spans="1:12" s="169" customFormat="1" ht="16" x14ac:dyDescent="0.2">
      <c r="A51" s="87" t="s">
        <v>1627</v>
      </c>
      <c r="C51" s="105" t="s">
        <v>2128</v>
      </c>
      <c r="D51" s="105" t="s">
        <v>1454</v>
      </c>
      <c r="E51" s="105" t="s">
        <v>2129</v>
      </c>
      <c r="F51" s="105" t="s">
        <v>1454</v>
      </c>
      <c r="G51" s="105" t="s">
        <v>1455</v>
      </c>
      <c r="H51" s="105" t="s">
        <v>2127</v>
      </c>
      <c r="I51" s="105" t="s">
        <v>2130</v>
      </c>
      <c r="J51" s="105"/>
      <c r="K51" s="156"/>
      <c r="L51" s="164" t="s">
        <v>1934</v>
      </c>
    </row>
    <row r="52" spans="1:12" s="88" customFormat="1" ht="16" x14ac:dyDescent="0.2">
      <c r="A52" s="93"/>
      <c r="B52" s="107" t="s">
        <v>1628</v>
      </c>
      <c r="C52" s="73" t="s">
        <v>1629</v>
      </c>
      <c r="D52" s="325" t="s">
        <v>1630</v>
      </c>
      <c r="E52" s="325"/>
      <c r="F52" s="325" t="s">
        <v>1631</v>
      </c>
      <c r="G52" s="325"/>
      <c r="H52" s="325" t="s">
        <v>1632</v>
      </c>
      <c r="I52" s="325"/>
      <c r="J52" s="50"/>
      <c r="K52" s="129"/>
      <c r="L52" s="195"/>
    </row>
    <row r="53" spans="1:12" s="3" customFormat="1" ht="16" x14ac:dyDescent="0.2">
      <c r="A53" s="185"/>
      <c r="B53" s="4" t="s">
        <v>790</v>
      </c>
      <c r="C53" s="4" t="s">
        <v>1633</v>
      </c>
      <c r="D53" s="4" t="s">
        <v>1853</v>
      </c>
      <c r="E53" s="4" t="s">
        <v>1851</v>
      </c>
      <c r="F53" s="4" t="s">
        <v>1848</v>
      </c>
      <c r="G53" s="4" t="s">
        <v>1849</v>
      </c>
      <c r="H53" s="4" t="s">
        <v>2066</v>
      </c>
      <c r="I53" s="4" t="s">
        <v>1855</v>
      </c>
      <c r="J53" s="4"/>
      <c r="K53" s="11"/>
      <c r="L53" s="143" t="s">
        <v>826</v>
      </c>
    </row>
    <row r="54" spans="1:12" x14ac:dyDescent="0.15">
      <c r="A54" s="182"/>
      <c r="B54" s="159">
        <f>SUM(B55:B58)/4</f>
        <v>1552.75</v>
      </c>
      <c r="C54" s="2" t="s">
        <v>2588</v>
      </c>
      <c r="D54" s="5" t="s">
        <v>1856</v>
      </c>
      <c r="E54" s="5" t="s">
        <v>1856</v>
      </c>
      <c r="F54" s="5" t="s">
        <v>2274</v>
      </c>
      <c r="G54" s="5" t="s">
        <v>2274</v>
      </c>
      <c r="H54" s="5" t="s">
        <v>2275</v>
      </c>
      <c r="I54" s="5" t="s">
        <v>2275</v>
      </c>
      <c r="J54" s="5"/>
      <c r="K54" s="8"/>
      <c r="L54" s="160"/>
    </row>
    <row r="55" spans="1:12" x14ac:dyDescent="0.15">
      <c r="A55" s="3" t="s">
        <v>1992</v>
      </c>
      <c r="B55" s="183">
        <v>1835</v>
      </c>
      <c r="C55" s="2" t="s">
        <v>610</v>
      </c>
      <c r="D55" s="5" t="s">
        <v>1481</v>
      </c>
      <c r="E55" s="115" t="s">
        <v>610</v>
      </c>
      <c r="F55" s="5" t="s">
        <v>1481</v>
      </c>
      <c r="G55" s="5" t="s">
        <v>1481</v>
      </c>
      <c r="H55" s="5" t="s">
        <v>1481</v>
      </c>
      <c r="I55" s="5" t="s">
        <v>610</v>
      </c>
      <c r="J55" s="5"/>
      <c r="K55" s="8"/>
      <c r="L55" s="172" t="s">
        <v>1814</v>
      </c>
    </row>
    <row r="56" spans="1:12" x14ac:dyDescent="0.15">
      <c r="A56" s="3" t="s">
        <v>1881</v>
      </c>
      <c r="B56" s="183">
        <v>1489</v>
      </c>
      <c r="C56" s="2" t="s">
        <v>617</v>
      </c>
      <c r="D56" s="5"/>
      <c r="E56" s="5"/>
      <c r="F56" s="2" t="s">
        <v>617</v>
      </c>
      <c r="G56" s="2" t="s">
        <v>617</v>
      </c>
      <c r="H56" s="5" t="s">
        <v>617</v>
      </c>
      <c r="I56" s="5" t="s">
        <v>43</v>
      </c>
      <c r="J56" s="5"/>
      <c r="K56" s="8"/>
      <c r="L56" s="161" t="s">
        <v>273</v>
      </c>
    </row>
    <row r="57" spans="1:12" x14ac:dyDescent="0.15">
      <c r="A57" s="3" t="s">
        <v>2067</v>
      </c>
      <c r="B57" s="15">
        <v>1641</v>
      </c>
      <c r="C57" s="2" t="s">
        <v>841</v>
      </c>
      <c r="D57" s="5" t="s">
        <v>43</v>
      </c>
      <c r="E57" s="5" t="s">
        <v>43</v>
      </c>
      <c r="F57" s="5" t="s">
        <v>1268</v>
      </c>
      <c r="G57" s="2" t="s">
        <v>841</v>
      </c>
      <c r="H57" s="5" t="s">
        <v>613</v>
      </c>
      <c r="I57" s="5" t="s">
        <v>1268</v>
      </c>
      <c r="J57" s="5"/>
      <c r="K57" s="8"/>
      <c r="L57" s="172" t="s">
        <v>1814</v>
      </c>
    </row>
    <row r="58" spans="1:12" x14ac:dyDescent="0.15">
      <c r="A58" s="3" t="s">
        <v>2398</v>
      </c>
      <c r="B58" s="15">
        <v>1246</v>
      </c>
      <c r="C58" s="2" t="s">
        <v>1475</v>
      </c>
      <c r="D58" s="115" t="s">
        <v>613</v>
      </c>
      <c r="E58" s="5" t="s">
        <v>613</v>
      </c>
      <c r="F58" s="115" t="s">
        <v>838</v>
      </c>
      <c r="G58" s="115" t="s">
        <v>838</v>
      </c>
      <c r="H58" s="5" t="s">
        <v>838</v>
      </c>
      <c r="I58" s="5" t="s">
        <v>1475</v>
      </c>
      <c r="J58" s="5"/>
      <c r="K58" s="8"/>
      <c r="L58" s="161" t="s">
        <v>544</v>
      </c>
    </row>
    <row r="59" spans="1:12" x14ac:dyDescent="0.15">
      <c r="A59" s="14" t="s">
        <v>2068</v>
      </c>
      <c r="B59" s="18">
        <v>1194</v>
      </c>
      <c r="C59" s="2"/>
      <c r="D59" s="115" t="s">
        <v>838</v>
      </c>
      <c r="E59" s="5" t="s">
        <v>838</v>
      </c>
      <c r="F59" s="5"/>
      <c r="G59" s="5"/>
      <c r="H59" s="5"/>
      <c r="I59" s="5"/>
      <c r="J59" s="5"/>
      <c r="K59" s="8"/>
      <c r="L59" s="161" t="s">
        <v>1274</v>
      </c>
    </row>
    <row r="60" spans="1:12" x14ac:dyDescent="0.15">
      <c r="A60" s="3"/>
      <c r="B60" s="15"/>
      <c r="C60" s="2"/>
      <c r="D60" s="115"/>
      <c r="E60" s="5"/>
      <c r="F60" s="5"/>
      <c r="G60" s="5"/>
      <c r="H60" s="5"/>
      <c r="I60" s="5"/>
      <c r="J60" s="5"/>
      <c r="K60" s="8"/>
      <c r="L60" s="162" t="s">
        <v>1532</v>
      </c>
    </row>
    <row r="61" spans="1:12" s="169" customFormat="1" ht="16" x14ac:dyDescent="0.2">
      <c r="A61" s="87" t="s">
        <v>2069</v>
      </c>
      <c r="B61" s="155"/>
      <c r="C61" s="105" t="s">
        <v>920</v>
      </c>
      <c r="D61" s="105" t="s">
        <v>1454</v>
      </c>
      <c r="E61" s="105" t="s">
        <v>920</v>
      </c>
      <c r="F61" s="105" t="s">
        <v>1455</v>
      </c>
      <c r="G61" s="105" t="s">
        <v>2129</v>
      </c>
      <c r="H61" s="105" t="s">
        <v>1775</v>
      </c>
      <c r="I61" s="105" t="s">
        <v>2129</v>
      </c>
      <c r="J61" s="105" t="s">
        <v>2129</v>
      </c>
      <c r="K61" s="156"/>
      <c r="L61" s="164" t="s">
        <v>2070</v>
      </c>
    </row>
    <row r="62" spans="1:12" s="88" customFormat="1" ht="16" x14ac:dyDescent="0.2">
      <c r="A62" s="93"/>
      <c r="B62" s="107" t="s">
        <v>1628</v>
      </c>
      <c r="C62" s="196" t="s">
        <v>2277</v>
      </c>
      <c r="D62" s="196" t="s">
        <v>2277</v>
      </c>
      <c r="E62" s="196" t="s">
        <v>2277</v>
      </c>
      <c r="F62" s="196" t="s">
        <v>2277</v>
      </c>
      <c r="G62" s="196" t="s">
        <v>2277</v>
      </c>
      <c r="H62" s="196" t="s">
        <v>2277</v>
      </c>
      <c r="I62" s="196" t="s">
        <v>2277</v>
      </c>
      <c r="J62" s="196" t="s">
        <v>2277</v>
      </c>
      <c r="K62" s="129"/>
      <c r="L62" s="195"/>
    </row>
    <row r="63" spans="1:12" s="3" customFormat="1" ht="16" x14ac:dyDescent="0.2">
      <c r="A63" s="185"/>
      <c r="B63" s="4" t="s">
        <v>790</v>
      </c>
      <c r="C63" s="4" t="s">
        <v>2466</v>
      </c>
      <c r="D63" s="4" t="s">
        <v>2467</v>
      </c>
      <c r="E63" s="4" t="s">
        <v>1851</v>
      </c>
      <c r="F63" s="4" t="s">
        <v>2468</v>
      </c>
      <c r="G63" s="4" t="s">
        <v>1580</v>
      </c>
      <c r="H63" s="4" t="s">
        <v>2469</v>
      </c>
      <c r="I63" s="4" t="s">
        <v>2470</v>
      </c>
      <c r="J63" s="4" t="s">
        <v>2284</v>
      </c>
      <c r="K63" s="11"/>
      <c r="L63" s="143" t="s">
        <v>826</v>
      </c>
    </row>
    <row r="64" spans="1:12" x14ac:dyDescent="0.15">
      <c r="A64" s="182"/>
      <c r="B64" s="159">
        <f>SUM(B65:B68)/4</f>
        <v>1542.25</v>
      </c>
      <c r="C64" s="2" t="s">
        <v>2285</v>
      </c>
      <c r="D64" s="2" t="s">
        <v>2285</v>
      </c>
      <c r="E64" s="5" t="s">
        <v>1856</v>
      </c>
      <c r="F64" s="5" t="s">
        <v>1856</v>
      </c>
      <c r="G64" s="5" t="s">
        <v>2274</v>
      </c>
      <c r="H64" s="5" t="s">
        <v>2274</v>
      </c>
      <c r="I64" s="5" t="s">
        <v>2275</v>
      </c>
      <c r="J64" s="5" t="s">
        <v>2275</v>
      </c>
      <c r="K64" s="8"/>
      <c r="L64" s="160"/>
    </row>
    <row r="65" spans="1:12" x14ac:dyDescent="0.15">
      <c r="A65" s="3" t="s">
        <v>2486</v>
      </c>
      <c r="B65" s="183">
        <v>1622</v>
      </c>
      <c r="C65" s="2" t="s">
        <v>610</v>
      </c>
      <c r="D65" s="5" t="s">
        <v>610</v>
      </c>
      <c r="E65" s="5" t="s">
        <v>41</v>
      </c>
      <c r="F65" s="5" t="s">
        <v>1481</v>
      </c>
      <c r="G65" s="5" t="s">
        <v>610</v>
      </c>
      <c r="H65" s="5" t="s">
        <v>610</v>
      </c>
      <c r="I65" s="5" t="s">
        <v>610</v>
      </c>
      <c r="J65" s="5" t="s">
        <v>41</v>
      </c>
      <c r="K65" s="8"/>
      <c r="L65" s="160" t="s">
        <v>2080</v>
      </c>
    </row>
    <row r="66" spans="1:12" x14ac:dyDescent="0.15">
      <c r="A66" s="3" t="s">
        <v>2139</v>
      </c>
      <c r="B66" s="183">
        <v>1586</v>
      </c>
      <c r="C66" s="2" t="s">
        <v>43</v>
      </c>
      <c r="D66" s="5" t="s">
        <v>617</v>
      </c>
      <c r="E66" s="5" t="s">
        <v>43</v>
      </c>
      <c r="F66" s="5" t="s">
        <v>617</v>
      </c>
      <c r="G66" s="5" t="s">
        <v>617</v>
      </c>
      <c r="H66" s="5" t="s">
        <v>43</v>
      </c>
      <c r="I66" s="5" t="s">
        <v>617</v>
      </c>
      <c r="J66" s="5" t="s">
        <v>617</v>
      </c>
      <c r="K66" s="8"/>
      <c r="L66" s="161" t="s">
        <v>284</v>
      </c>
    </row>
    <row r="67" spans="1:12" x14ac:dyDescent="0.15">
      <c r="A67" s="3" t="s">
        <v>1302</v>
      </c>
      <c r="B67" s="183">
        <v>1685</v>
      </c>
      <c r="C67" s="2" t="s">
        <v>1268</v>
      </c>
      <c r="D67" s="2" t="s">
        <v>841</v>
      </c>
      <c r="E67" s="5" t="s">
        <v>1268</v>
      </c>
      <c r="F67" s="5" t="s">
        <v>841</v>
      </c>
      <c r="G67" s="5" t="s">
        <v>1268</v>
      </c>
      <c r="H67" s="5" t="s">
        <v>841</v>
      </c>
      <c r="I67" s="5" t="s">
        <v>1268</v>
      </c>
      <c r="J67" s="5" t="s">
        <v>1268</v>
      </c>
      <c r="K67" s="8"/>
      <c r="L67" s="172" t="s">
        <v>2081</v>
      </c>
    </row>
    <row r="68" spans="1:12" x14ac:dyDescent="0.15">
      <c r="A68" s="3" t="s">
        <v>1886</v>
      </c>
      <c r="B68" s="197">
        <v>1276</v>
      </c>
      <c r="C68" s="2"/>
      <c r="D68" s="2"/>
      <c r="E68" s="5" t="s">
        <v>1475</v>
      </c>
      <c r="F68" s="5" t="s">
        <v>838</v>
      </c>
      <c r="G68" s="5" t="s">
        <v>838</v>
      </c>
      <c r="H68" s="5" t="s">
        <v>1475</v>
      </c>
      <c r="I68" s="5" t="s">
        <v>838</v>
      </c>
      <c r="J68" s="5" t="s">
        <v>1475</v>
      </c>
      <c r="K68" s="8"/>
      <c r="L68" s="160" t="s">
        <v>1699</v>
      </c>
    </row>
    <row r="69" spans="1:12" x14ac:dyDescent="0.15">
      <c r="A69" s="14" t="s">
        <v>2068</v>
      </c>
      <c r="B69" s="197">
        <v>1194</v>
      </c>
      <c r="C69" s="2" t="s">
        <v>838</v>
      </c>
      <c r="D69" s="5" t="s">
        <v>838</v>
      </c>
      <c r="E69" s="5"/>
      <c r="F69" s="5"/>
      <c r="G69" s="5"/>
      <c r="H69" s="5"/>
      <c r="I69" s="5"/>
      <c r="J69" s="5"/>
      <c r="K69" s="8"/>
      <c r="L69" s="160" t="s">
        <v>1274</v>
      </c>
    </row>
    <row r="70" spans="1:12" x14ac:dyDescent="0.15">
      <c r="A70" s="14"/>
      <c r="B70" s="197"/>
      <c r="C70" s="2"/>
      <c r="D70" s="5"/>
      <c r="E70" s="5"/>
      <c r="F70" s="5"/>
      <c r="G70" s="5"/>
      <c r="H70" s="5"/>
      <c r="I70" s="5"/>
      <c r="J70" s="5"/>
      <c r="K70" s="8"/>
      <c r="L70" s="162" t="s">
        <v>788</v>
      </c>
    </row>
    <row r="71" spans="1:12" s="169" customFormat="1" ht="16" x14ac:dyDescent="0.2">
      <c r="A71" s="87" t="s">
        <v>2082</v>
      </c>
      <c r="B71" s="169" t="s">
        <v>3122</v>
      </c>
      <c r="C71" s="105" t="s">
        <v>2130</v>
      </c>
      <c r="D71" s="105" t="s">
        <v>2129</v>
      </c>
      <c r="E71" s="105" t="s">
        <v>1775</v>
      </c>
      <c r="F71" s="105" t="s">
        <v>1775</v>
      </c>
      <c r="G71" s="105" t="s">
        <v>2129</v>
      </c>
      <c r="H71" s="105" t="s">
        <v>2127</v>
      </c>
      <c r="I71" s="105" t="s">
        <v>2128</v>
      </c>
      <c r="J71" s="105"/>
      <c r="K71" s="105"/>
      <c r="L71" s="164" t="s">
        <v>1533</v>
      </c>
    </row>
    <row r="72" spans="1:12" s="3" customFormat="1" x14ac:dyDescent="0.15">
      <c r="B72" s="3" t="s">
        <v>790</v>
      </c>
      <c r="C72" s="4" t="s">
        <v>2014</v>
      </c>
      <c r="D72" s="4" t="s">
        <v>1204</v>
      </c>
      <c r="E72" s="4" t="s">
        <v>3282</v>
      </c>
      <c r="F72" s="4" t="s">
        <v>1748</v>
      </c>
      <c r="G72" s="4" t="s">
        <v>1672</v>
      </c>
      <c r="H72" s="4" t="s">
        <v>2083</v>
      </c>
      <c r="I72" s="4" t="s">
        <v>803</v>
      </c>
      <c r="J72" s="4"/>
      <c r="K72" s="4"/>
      <c r="L72" s="143" t="s">
        <v>826</v>
      </c>
    </row>
    <row r="73" spans="1:12" s="14" customFormat="1" x14ac:dyDescent="0.15">
      <c r="B73" s="159">
        <f>SUM(B74:B77)/4</f>
        <v>1570</v>
      </c>
      <c r="C73" s="15" t="s">
        <v>2297</v>
      </c>
      <c r="D73" s="15" t="s">
        <v>3123</v>
      </c>
      <c r="E73" s="198" t="s">
        <v>2298</v>
      </c>
      <c r="F73" s="15" t="s">
        <v>3126</v>
      </c>
      <c r="G73" s="15" t="s">
        <v>2482</v>
      </c>
      <c r="H73" s="15" t="s">
        <v>2483</v>
      </c>
      <c r="I73" s="15" t="s">
        <v>2660</v>
      </c>
      <c r="J73" s="191"/>
      <c r="K73" s="115"/>
      <c r="L73" s="165"/>
    </row>
    <row r="74" spans="1:12" x14ac:dyDescent="0.15">
      <c r="A74" s="3" t="s">
        <v>2486</v>
      </c>
      <c r="B74" s="183">
        <v>1617</v>
      </c>
      <c r="C74" s="2" t="s">
        <v>610</v>
      </c>
      <c r="D74" s="2" t="s">
        <v>610</v>
      </c>
      <c r="E74" s="2" t="s">
        <v>610</v>
      </c>
      <c r="F74" s="173" t="s">
        <v>610</v>
      </c>
      <c r="G74" s="5" t="s">
        <v>41</v>
      </c>
      <c r="H74" s="5" t="s">
        <v>41</v>
      </c>
      <c r="I74" s="2" t="s">
        <v>43</v>
      </c>
      <c r="J74" s="5"/>
      <c r="K74" s="2"/>
      <c r="L74" s="144" t="s">
        <v>1814</v>
      </c>
    </row>
    <row r="75" spans="1:12" x14ac:dyDescent="0.15">
      <c r="A75" s="3" t="s">
        <v>2139</v>
      </c>
      <c r="B75" s="15">
        <v>1657</v>
      </c>
      <c r="C75" s="15" t="s">
        <v>43</v>
      </c>
      <c r="D75" s="2"/>
      <c r="E75" s="2" t="s">
        <v>1268</v>
      </c>
      <c r="F75" s="2" t="s">
        <v>43</v>
      </c>
      <c r="G75" s="2" t="s">
        <v>1268</v>
      </c>
      <c r="H75" s="5" t="s">
        <v>613</v>
      </c>
      <c r="I75" s="2" t="s">
        <v>1481</v>
      </c>
      <c r="J75" s="2"/>
      <c r="K75" s="2"/>
      <c r="L75" s="147" t="s">
        <v>442</v>
      </c>
    </row>
    <row r="76" spans="1:12" x14ac:dyDescent="0.15">
      <c r="A76" s="3" t="s">
        <v>1302</v>
      </c>
      <c r="B76" s="15">
        <v>1704</v>
      </c>
      <c r="C76" s="2" t="s">
        <v>1268</v>
      </c>
      <c r="D76" s="2" t="s">
        <v>43</v>
      </c>
      <c r="E76" s="2" t="s">
        <v>734</v>
      </c>
      <c r="F76" s="2" t="s">
        <v>1268</v>
      </c>
      <c r="G76" s="2" t="s">
        <v>617</v>
      </c>
      <c r="H76" s="2" t="s">
        <v>734</v>
      </c>
      <c r="I76" s="2"/>
      <c r="J76" s="2"/>
      <c r="K76" s="2"/>
      <c r="L76" s="145" t="s">
        <v>1272</v>
      </c>
    </row>
    <row r="77" spans="1:12" x14ac:dyDescent="0.15">
      <c r="A77" s="184" t="s">
        <v>1886</v>
      </c>
      <c r="B77" s="15">
        <v>1302</v>
      </c>
      <c r="C77" s="2" t="s">
        <v>1475</v>
      </c>
      <c r="D77" s="2" t="s">
        <v>613</v>
      </c>
      <c r="E77" s="2"/>
      <c r="F77" s="2" t="s">
        <v>1269</v>
      </c>
      <c r="G77" s="2"/>
      <c r="H77" s="2"/>
      <c r="I77" s="2" t="s">
        <v>1268</v>
      </c>
      <c r="J77" s="2"/>
      <c r="K77" s="2"/>
      <c r="L77" s="147" t="s">
        <v>843</v>
      </c>
    </row>
    <row r="78" spans="1:12" x14ac:dyDescent="0.15">
      <c r="A78" s="175" t="s">
        <v>2068</v>
      </c>
      <c r="B78" s="18">
        <v>1194</v>
      </c>
      <c r="C78" s="2"/>
      <c r="D78" s="2" t="s">
        <v>838</v>
      </c>
      <c r="E78" s="2" t="s">
        <v>1475</v>
      </c>
      <c r="F78" s="2"/>
      <c r="G78" s="2"/>
      <c r="H78" s="2"/>
      <c r="I78" s="2" t="s">
        <v>838</v>
      </c>
      <c r="J78" s="2"/>
      <c r="K78" s="2"/>
      <c r="L78" s="145" t="s">
        <v>1380</v>
      </c>
    </row>
    <row r="79" spans="1:12" x14ac:dyDescent="0.15">
      <c r="A79" s="175" t="s">
        <v>2399</v>
      </c>
      <c r="B79" s="15">
        <v>1349</v>
      </c>
      <c r="C79" s="2"/>
      <c r="D79" s="2"/>
      <c r="E79" s="2"/>
      <c r="F79" s="2"/>
      <c r="G79" s="2" t="s">
        <v>1475</v>
      </c>
      <c r="H79" s="2" t="s">
        <v>838</v>
      </c>
      <c r="I79" s="2"/>
      <c r="J79" s="2"/>
      <c r="K79" s="2"/>
      <c r="L79" s="145" t="s">
        <v>622</v>
      </c>
    </row>
    <row r="80" spans="1:12" x14ac:dyDescent="0.15">
      <c r="A80" s="175"/>
      <c r="B80" s="15"/>
      <c r="C80" s="2"/>
      <c r="D80" s="2"/>
      <c r="E80" s="2"/>
      <c r="F80" s="2"/>
      <c r="G80" s="2"/>
      <c r="H80" s="2"/>
      <c r="I80" s="2"/>
      <c r="J80" s="2"/>
      <c r="K80" s="2"/>
      <c r="L80" s="149" t="s">
        <v>1754</v>
      </c>
    </row>
    <row r="81" spans="1:12" s="169" customFormat="1" ht="16" x14ac:dyDescent="0.2">
      <c r="A81" s="87" t="s">
        <v>2299</v>
      </c>
      <c r="B81" s="169" t="s">
        <v>3122</v>
      </c>
      <c r="C81" s="105" t="s">
        <v>2128</v>
      </c>
      <c r="D81" s="105" t="s">
        <v>2127</v>
      </c>
      <c r="E81" s="105" t="s">
        <v>2127</v>
      </c>
      <c r="F81" s="105" t="s">
        <v>1455</v>
      </c>
      <c r="G81" s="105" t="s">
        <v>2129</v>
      </c>
      <c r="H81" s="105" t="s">
        <v>2129</v>
      </c>
      <c r="I81" s="105"/>
      <c r="J81" s="163"/>
      <c r="K81" s="163"/>
      <c r="L81" s="164" t="s">
        <v>2484</v>
      </c>
    </row>
    <row r="82" spans="1:12" s="3" customFormat="1" ht="16" x14ac:dyDescent="0.2">
      <c r="A82" s="185"/>
      <c r="B82" s="3" t="s">
        <v>790</v>
      </c>
      <c r="C82" s="4" t="s">
        <v>1086</v>
      </c>
      <c r="D82" s="4" t="s">
        <v>1429</v>
      </c>
      <c r="E82" s="4" t="s">
        <v>1790</v>
      </c>
      <c r="F82" s="4" t="s">
        <v>2015</v>
      </c>
      <c r="G82" s="4" t="s">
        <v>1748</v>
      </c>
      <c r="H82" s="4" t="s">
        <v>2207</v>
      </c>
      <c r="I82" s="4"/>
      <c r="J82" s="116"/>
      <c r="K82" s="4"/>
      <c r="L82" s="143" t="s">
        <v>826</v>
      </c>
    </row>
    <row r="83" spans="1:12" s="3" customFormat="1" x14ac:dyDescent="0.15">
      <c r="C83" s="115" t="s">
        <v>2841</v>
      </c>
      <c r="D83" s="115" t="s">
        <v>2842</v>
      </c>
      <c r="E83" s="115" t="s">
        <v>3125</v>
      </c>
      <c r="F83" s="115" t="s">
        <v>2843</v>
      </c>
      <c r="G83" s="115" t="s">
        <v>2483</v>
      </c>
      <c r="H83" s="115" t="s">
        <v>1835</v>
      </c>
      <c r="I83" s="115"/>
      <c r="J83" s="115"/>
      <c r="K83" s="4"/>
      <c r="L83" s="165"/>
    </row>
    <row r="84" spans="1:12" x14ac:dyDescent="0.15">
      <c r="A84" s="3" t="s">
        <v>2492</v>
      </c>
      <c r="B84" s="183">
        <v>1625</v>
      </c>
      <c r="C84" s="5" t="s">
        <v>1481</v>
      </c>
      <c r="D84" s="2" t="s">
        <v>1481</v>
      </c>
      <c r="E84" s="2" t="s">
        <v>41</v>
      </c>
      <c r="F84" s="2" t="s">
        <v>1481</v>
      </c>
      <c r="G84" s="2" t="s">
        <v>41</v>
      </c>
      <c r="H84" s="2" t="s">
        <v>610</v>
      </c>
      <c r="I84" s="2"/>
      <c r="J84" s="2"/>
      <c r="K84" s="2"/>
      <c r="L84" s="145" t="s">
        <v>302</v>
      </c>
    </row>
    <row r="85" spans="1:12" x14ac:dyDescent="0.15">
      <c r="A85" s="3" t="s">
        <v>1980</v>
      </c>
      <c r="B85" s="15"/>
      <c r="C85" s="2" t="s">
        <v>617</v>
      </c>
      <c r="D85" s="2" t="s">
        <v>617</v>
      </c>
      <c r="E85" s="2" t="s">
        <v>734</v>
      </c>
      <c r="G85" s="2" t="s">
        <v>617</v>
      </c>
      <c r="H85" s="2" t="s">
        <v>43</v>
      </c>
      <c r="I85" s="2"/>
      <c r="J85" s="2"/>
      <c r="K85" s="2"/>
      <c r="L85" s="145" t="s">
        <v>1050</v>
      </c>
    </row>
    <row r="86" spans="1:12" x14ac:dyDescent="0.15">
      <c r="A86" s="3" t="s">
        <v>1979</v>
      </c>
      <c r="B86" s="15"/>
      <c r="C86" s="2" t="s">
        <v>1268</v>
      </c>
      <c r="D86" s="2" t="s">
        <v>613</v>
      </c>
      <c r="E86" s="2"/>
      <c r="F86" s="2" t="s">
        <v>734</v>
      </c>
      <c r="G86" s="2" t="s">
        <v>1268</v>
      </c>
      <c r="H86" s="2"/>
      <c r="I86" s="2"/>
      <c r="J86" s="2"/>
      <c r="K86" s="2"/>
      <c r="L86" s="144" t="s">
        <v>843</v>
      </c>
    </row>
    <row r="87" spans="1:12" x14ac:dyDescent="0.15">
      <c r="A87" s="3" t="s">
        <v>1986</v>
      </c>
      <c r="B87" s="15"/>
      <c r="C87" s="2"/>
      <c r="D87" s="2" t="s">
        <v>838</v>
      </c>
      <c r="E87" s="2" t="s">
        <v>613</v>
      </c>
      <c r="F87" s="2" t="s">
        <v>613</v>
      </c>
      <c r="G87" s="2"/>
      <c r="H87" s="2" t="s">
        <v>613</v>
      </c>
      <c r="I87" s="2"/>
      <c r="J87" s="2"/>
      <c r="K87" s="2"/>
      <c r="L87" s="145" t="s">
        <v>845</v>
      </c>
    </row>
    <row r="88" spans="1:12" x14ac:dyDescent="0.15">
      <c r="A88" s="3" t="s">
        <v>3017</v>
      </c>
      <c r="B88" s="15"/>
      <c r="C88" s="2" t="s">
        <v>1475</v>
      </c>
      <c r="D88" s="2"/>
      <c r="E88" s="2" t="s">
        <v>838</v>
      </c>
      <c r="F88" s="2" t="s">
        <v>838</v>
      </c>
      <c r="G88" s="2" t="s">
        <v>1475</v>
      </c>
      <c r="H88" s="2" t="s">
        <v>838</v>
      </c>
      <c r="I88" s="2"/>
      <c r="J88" s="2"/>
      <c r="K88" s="2"/>
      <c r="L88" s="145" t="s">
        <v>1702</v>
      </c>
    </row>
    <row r="89" spans="1:12" s="89" customFormat="1" x14ac:dyDescent="0.15">
      <c r="A89" s="88"/>
      <c r="D89" s="31"/>
      <c r="E89" s="31"/>
      <c r="F89" s="31"/>
      <c r="G89" s="31"/>
      <c r="H89" s="31"/>
      <c r="I89" s="31"/>
      <c r="J89" s="31"/>
      <c r="L89" s="149" t="s">
        <v>3018</v>
      </c>
    </row>
    <row r="90" spans="1:12" s="134" customFormat="1" ht="16" x14ac:dyDescent="0.2">
      <c r="A90" s="87" t="s">
        <v>2847</v>
      </c>
      <c r="B90" s="169" t="s">
        <v>3122</v>
      </c>
      <c r="C90" s="105" t="s">
        <v>2129</v>
      </c>
      <c r="D90" s="105" t="s">
        <v>1455</v>
      </c>
      <c r="E90" s="105" t="s">
        <v>2131</v>
      </c>
      <c r="F90" s="105" t="s">
        <v>2127</v>
      </c>
      <c r="G90" s="199" t="s">
        <v>1455</v>
      </c>
      <c r="H90" s="199" t="s">
        <v>1455</v>
      </c>
      <c r="I90" s="192"/>
      <c r="L90" s="164" t="s">
        <v>2848</v>
      </c>
    </row>
    <row r="91" spans="1:12" ht="16" x14ac:dyDescent="0.2">
      <c r="A91" s="93"/>
      <c r="B91" s="3" t="s">
        <v>790</v>
      </c>
      <c r="C91" s="4" t="s">
        <v>1672</v>
      </c>
      <c r="D91" s="4" t="s">
        <v>312</v>
      </c>
      <c r="E91" s="4" t="s">
        <v>2849</v>
      </c>
      <c r="F91" s="4" t="s">
        <v>105</v>
      </c>
      <c r="G91" s="4" t="s">
        <v>502</v>
      </c>
      <c r="H91" s="4" t="s">
        <v>2850</v>
      </c>
      <c r="I91" s="4"/>
      <c r="L91" s="143" t="s">
        <v>826</v>
      </c>
    </row>
    <row r="92" spans="1:12" x14ac:dyDescent="0.15">
      <c r="C92" s="2" t="s">
        <v>2851</v>
      </c>
      <c r="D92" s="2" t="s">
        <v>2044</v>
      </c>
      <c r="E92" s="2" t="s">
        <v>3022</v>
      </c>
      <c r="F92" s="2" t="s">
        <v>3023</v>
      </c>
      <c r="G92" s="2" t="s">
        <v>2435</v>
      </c>
      <c r="H92" s="2" t="s">
        <v>2660</v>
      </c>
      <c r="I92" s="2"/>
    </row>
    <row r="93" spans="1:12" x14ac:dyDescent="0.15">
      <c r="A93" s="3" t="s">
        <v>2372</v>
      </c>
      <c r="C93" s="2" t="s">
        <v>610</v>
      </c>
      <c r="D93" s="2" t="s">
        <v>1268</v>
      </c>
      <c r="E93" s="2" t="s">
        <v>41</v>
      </c>
      <c r="F93" s="2" t="s">
        <v>1481</v>
      </c>
      <c r="G93" s="2" t="s">
        <v>41</v>
      </c>
      <c r="H93" s="2" t="s">
        <v>41</v>
      </c>
      <c r="I93" s="2"/>
      <c r="L93" s="144" t="s">
        <v>302</v>
      </c>
    </row>
    <row r="94" spans="1:12" x14ac:dyDescent="0.15">
      <c r="A94" s="3" t="s">
        <v>2753</v>
      </c>
      <c r="C94" s="2" t="s">
        <v>617</v>
      </c>
      <c r="D94" s="2" t="s">
        <v>41</v>
      </c>
      <c r="E94" s="2" t="s">
        <v>617</v>
      </c>
      <c r="F94" s="2"/>
      <c r="G94" s="2" t="s">
        <v>43</v>
      </c>
      <c r="H94" s="2" t="s">
        <v>617</v>
      </c>
      <c r="I94" s="2"/>
      <c r="L94" s="147" t="s">
        <v>273</v>
      </c>
    </row>
    <row r="95" spans="1:12" x14ac:dyDescent="0.15">
      <c r="A95" s="3" t="s">
        <v>2852</v>
      </c>
      <c r="C95" s="2" t="s">
        <v>613</v>
      </c>
      <c r="D95" s="2" t="s">
        <v>617</v>
      </c>
      <c r="E95" s="2"/>
      <c r="F95" s="2" t="s">
        <v>617</v>
      </c>
      <c r="G95" s="2"/>
      <c r="H95" s="2" t="s">
        <v>1475</v>
      </c>
      <c r="I95" s="2"/>
      <c r="L95" s="147" t="s">
        <v>286</v>
      </c>
    </row>
    <row r="96" spans="1:12" x14ac:dyDescent="0.15">
      <c r="A96" s="3" t="s">
        <v>2853</v>
      </c>
      <c r="C96" s="2" t="s">
        <v>1475</v>
      </c>
      <c r="D96" s="2"/>
      <c r="E96" s="2" t="s">
        <v>613</v>
      </c>
      <c r="F96" s="2" t="s">
        <v>613</v>
      </c>
      <c r="G96" s="2" t="s">
        <v>613</v>
      </c>
      <c r="H96" s="2" t="s">
        <v>613</v>
      </c>
      <c r="I96" s="2"/>
      <c r="L96" s="147" t="s">
        <v>273</v>
      </c>
    </row>
    <row r="97" spans="1:12" x14ac:dyDescent="0.15">
      <c r="A97" s="3" t="s">
        <v>2751</v>
      </c>
      <c r="C97" s="2"/>
      <c r="D97" s="2" t="s">
        <v>838</v>
      </c>
      <c r="E97" s="2" t="s">
        <v>838</v>
      </c>
      <c r="F97" s="2" t="s">
        <v>838</v>
      </c>
      <c r="G97" s="2" t="s">
        <v>838</v>
      </c>
      <c r="H97" s="2"/>
      <c r="I97" s="2"/>
      <c r="L97" s="147" t="s">
        <v>845</v>
      </c>
    </row>
    <row r="98" spans="1:12" s="94" customFormat="1" x14ac:dyDescent="0.15">
      <c r="L98" s="171" t="s">
        <v>2501</v>
      </c>
    </row>
  </sheetData>
  <mergeCells count="3">
    <mergeCell ref="D52:E52"/>
    <mergeCell ref="F52:G52"/>
    <mergeCell ref="H52:I52"/>
  </mergeCells>
  <phoneticPr fontId="9" type="noConversion"/>
  <printOptions gridLines="1" gridLinesSet="0"/>
  <pageMargins left="0.39000000000000007" right="0.39000000000000007" top="0.79000000000000015" bottom="0.35000000000000003" header="0.39000000000000007" footer="0.2"/>
  <headerFooter>
    <oddHeader>&amp;C&amp;"Arial,Vet"&amp;18S.C. "DE GIESSEN": Teamresultaten 2006/2007</oddHeader>
  </headerFooter>
  <rowBreaks count="1" manualBreakCount="1">
    <brk id="50" max="11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67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64" sqref="E64"/>
    </sheetView>
  </sheetViews>
  <sheetFormatPr baseColWidth="10" defaultColWidth="8.83203125" defaultRowHeight="13" x14ac:dyDescent="0.15"/>
  <cols>
    <col min="1" max="1" width="23.83203125" customWidth="1"/>
    <col min="2" max="2" width="6.5" customWidth="1"/>
    <col min="3" max="3" width="17.1640625" customWidth="1"/>
    <col min="4" max="4" width="15.6640625" customWidth="1"/>
    <col min="5" max="5" width="16.33203125" customWidth="1"/>
    <col min="6" max="6" width="15" customWidth="1"/>
    <col min="7" max="7" width="13.83203125" customWidth="1"/>
    <col min="8" max="8" width="15.83203125" customWidth="1"/>
    <col min="9" max="9" width="18.6640625" customWidth="1"/>
    <col min="10" max="10" width="16.33203125" customWidth="1"/>
    <col min="11" max="11" width="12.1640625" customWidth="1"/>
    <col min="12" max="12" width="8.5" style="153" customWidth="1"/>
  </cols>
  <sheetData>
    <row r="1" spans="1:13" s="134" customFormat="1" ht="16" x14ac:dyDescent="0.2">
      <c r="A1" s="180" t="s">
        <v>2674</v>
      </c>
      <c r="B1" s="169" t="s">
        <v>2785</v>
      </c>
      <c r="C1" s="200" t="s">
        <v>357</v>
      </c>
      <c r="D1" s="26" t="s">
        <v>357</v>
      </c>
      <c r="E1" s="26" t="s">
        <v>1565</v>
      </c>
      <c r="F1" s="26" t="s">
        <v>356</v>
      </c>
      <c r="G1" s="26" t="s">
        <v>1784</v>
      </c>
      <c r="H1" s="26" t="s">
        <v>257</v>
      </c>
      <c r="I1" s="26" t="s">
        <v>1501</v>
      </c>
      <c r="J1" s="26" t="s">
        <v>1501</v>
      </c>
      <c r="K1" s="26" t="s">
        <v>1498</v>
      </c>
      <c r="L1" s="142" t="s">
        <v>2675</v>
      </c>
      <c r="M1" s="71"/>
    </row>
    <row r="2" spans="1:13" s="3" customFormat="1" ht="16" x14ac:dyDescent="0.2">
      <c r="A2" s="181"/>
      <c r="B2" s="4" t="s">
        <v>790</v>
      </c>
      <c r="C2" s="4" t="s">
        <v>2241</v>
      </c>
      <c r="D2" s="4" t="s">
        <v>1910</v>
      </c>
      <c r="E2" s="4" t="s">
        <v>1091</v>
      </c>
      <c r="F2" s="4" t="s">
        <v>1281</v>
      </c>
      <c r="G2" s="4" t="s">
        <v>657</v>
      </c>
      <c r="H2" s="4" t="s">
        <v>1559</v>
      </c>
      <c r="I2" s="4" t="s">
        <v>180</v>
      </c>
      <c r="J2" s="4" t="s">
        <v>427</v>
      </c>
      <c r="K2" s="4" t="s">
        <v>388</v>
      </c>
      <c r="L2" s="143" t="s">
        <v>826</v>
      </c>
    </row>
    <row r="3" spans="1:13" ht="16" x14ac:dyDescent="0.2">
      <c r="A3" s="185"/>
      <c r="B3" s="55">
        <f>SUM(B4:B13)/10</f>
        <v>1962.2</v>
      </c>
      <c r="C3" s="5" t="s">
        <v>2676</v>
      </c>
      <c r="D3" s="5" t="s">
        <v>2677</v>
      </c>
      <c r="E3" s="5" t="s">
        <v>2678</v>
      </c>
      <c r="F3" s="5" t="s">
        <v>2679</v>
      </c>
      <c r="G3" s="5" t="s">
        <v>2860</v>
      </c>
      <c r="H3" s="5" t="s">
        <v>3032</v>
      </c>
      <c r="I3" s="5" t="s">
        <v>3033</v>
      </c>
      <c r="J3" s="5" t="s">
        <v>3202</v>
      </c>
      <c r="K3" s="5" t="s">
        <v>3203</v>
      </c>
      <c r="L3" s="143"/>
    </row>
    <row r="4" spans="1:13" x14ac:dyDescent="0.15">
      <c r="A4" s="150" t="s">
        <v>1844</v>
      </c>
      <c r="B4" s="15">
        <v>2198</v>
      </c>
      <c r="C4" s="2" t="s">
        <v>610</v>
      </c>
      <c r="D4" s="2" t="s">
        <v>610</v>
      </c>
      <c r="E4" s="2" t="s">
        <v>610</v>
      </c>
      <c r="F4" s="2" t="s">
        <v>610</v>
      </c>
      <c r="G4" s="2" t="s">
        <v>1481</v>
      </c>
      <c r="H4" s="2" t="s">
        <v>1481</v>
      </c>
      <c r="I4" s="2" t="s">
        <v>734</v>
      </c>
      <c r="J4" s="2" t="s">
        <v>610</v>
      </c>
      <c r="K4" s="2" t="s">
        <v>610</v>
      </c>
      <c r="L4" s="144" t="s">
        <v>1799</v>
      </c>
    </row>
    <row r="5" spans="1:13" x14ac:dyDescent="0.15">
      <c r="A5" s="150" t="s">
        <v>1845</v>
      </c>
      <c r="B5" s="15">
        <v>2159</v>
      </c>
      <c r="C5" s="2" t="s">
        <v>43</v>
      </c>
      <c r="D5" s="2"/>
      <c r="E5" s="2" t="s">
        <v>43</v>
      </c>
      <c r="F5" s="2" t="s">
        <v>43</v>
      </c>
      <c r="G5" s="2" t="s">
        <v>734</v>
      </c>
      <c r="H5" s="2" t="s">
        <v>43</v>
      </c>
      <c r="I5" s="2"/>
      <c r="J5" s="2" t="s">
        <v>617</v>
      </c>
      <c r="K5" s="2" t="s">
        <v>617</v>
      </c>
      <c r="L5" s="145" t="s">
        <v>69</v>
      </c>
    </row>
    <row r="6" spans="1:13" x14ac:dyDescent="0.15">
      <c r="A6" s="3" t="s">
        <v>1217</v>
      </c>
      <c r="B6" s="15">
        <v>2046</v>
      </c>
      <c r="C6" s="2" t="s">
        <v>1268</v>
      </c>
      <c r="D6" s="2" t="s">
        <v>43</v>
      </c>
      <c r="E6" s="2" t="s">
        <v>1475</v>
      </c>
      <c r="F6" s="2" t="s">
        <v>841</v>
      </c>
      <c r="G6" s="2" t="s">
        <v>1268</v>
      </c>
      <c r="H6" s="2" t="s">
        <v>841</v>
      </c>
      <c r="I6" s="2" t="s">
        <v>841</v>
      </c>
      <c r="J6" s="2" t="s">
        <v>841</v>
      </c>
      <c r="K6" s="15" t="s">
        <v>613</v>
      </c>
      <c r="L6" s="145" t="s">
        <v>599</v>
      </c>
    </row>
    <row r="7" spans="1:13" x14ac:dyDescent="0.15">
      <c r="A7" s="3" t="s">
        <v>1811</v>
      </c>
      <c r="B7" s="15">
        <v>2037</v>
      </c>
      <c r="C7" s="2"/>
      <c r="D7" s="2" t="s">
        <v>1268</v>
      </c>
      <c r="E7" s="2" t="s">
        <v>1268</v>
      </c>
      <c r="F7" s="2" t="s">
        <v>1262</v>
      </c>
      <c r="G7" s="2" t="s">
        <v>1269</v>
      </c>
      <c r="H7" s="15" t="s">
        <v>1262</v>
      </c>
      <c r="I7" s="2" t="s">
        <v>1269</v>
      </c>
      <c r="J7" s="2" t="s">
        <v>838</v>
      </c>
      <c r="K7" s="2" t="s">
        <v>838</v>
      </c>
      <c r="L7" s="145" t="s">
        <v>1035</v>
      </c>
    </row>
    <row r="8" spans="1:13" x14ac:dyDescent="0.15">
      <c r="A8" s="3" t="s">
        <v>1624</v>
      </c>
      <c r="B8" s="183">
        <v>1990</v>
      </c>
      <c r="C8" s="2" t="s">
        <v>1475</v>
      </c>
      <c r="D8" s="2" t="s">
        <v>1483</v>
      </c>
      <c r="E8" s="2" t="s">
        <v>1262</v>
      </c>
      <c r="F8" s="2" t="s">
        <v>1475</v>
      </c>
      <c r="G8" s="15" t="s">
        <v>1259</v>
      </c>
      <c r="H8" s="2" t="s">
        <v>838</v>
      </c>
      <c r="I8" s="2" t="s">
        <v>1481</v>
      </c>
      <c r="J8" s="2"/>
      <c r="K8" s="2" t="s">
        <v>1483</v>
      </c>
      <c r="L8" s="145" t="s">
        <v>1140</v>
      </c>
    </row>
    <row r="9" spans="1:13" x14ac:dyDescent="0.15">
      <c r="A9" s="150" t="s">
        <v>1623</v>
      </c>
      <c r="B9" s="15">
        <v>1947</v>
      </c>
      <c r="C9" s="2"/>
      <c r="D9" s="2" t="s">
        <v>1261</v>
      </c>
      <c r="E9" s="2" t="s">
        <v>1259</v>
      </c>
      <c r="F9" s="2" t="s">
        <v>1261</v>
      </c>
      <c r="G9" s="2" t="s">
        <v>1262</v>
      </c>
      <c r="H9" s="2" t="s">
        <v>1259</v>
      </c>
      <c r="I9" s="2" t="s">
        <v>1262</v>
      </c>
      <c r="J9" s="2" t="s">
        <v>1483</v>
      </c>
      <c r="K9" s="2" t="s">
        <v>729</v>
      </c>
      <c r="L9" s="145" t="s">
        <v>495</v>
      </c>
    </row>
    <row r="10" spans="1:13" x14ac:dyDescent="0.15">
      <c r="A10" s="3" t="s">
        <v>2321</v>
      </c>
      <c r="B10" s="15">
        <v>1921</v>
      </c>
      <c r="C10" s="2" t="s">
        <v>1262</v>
      </c>
      <c r="D10" s="2" t="s">
        <v>1475</v>
      </c>
      <c r="E10" s="2" t="s">
        <v>1162</v>
      </c>
      <c r="F10" s="2" t="s">
        <v>1259</v>
      </c>
      <c r="G10" s="2"/>
      <c r="H10" s="2" t="s">
        <v>1159</v>
      </c>
      <c r="I10" s="2" t="s">
        <v>735</v>
      </c>
      <c r="J10" s="2" t="s">
        <v>1259</v>
      </c>
      <c r="K10" s="2" t="s">
        <v>1261</v>
      </c>
      <c r="L10" s="145" t="s">
        <v>495</v>
      </c>
    </row>
    <row r="11" spans="1:13" x14ac:dyDescent="0.15">
      <c r="A11" s="3" t="s">
        <v>1834</v>
      </c>
      <c r="B11" s="15">
        <v>1826</v>
      </c>
      <c r="C11" s="2" t="s">
        <v>735</v>
      </c>
      <c r="D11" s="2" t="s">
        <v>735</v>
      </c>
      <c r="E11" s="2"/>
      <c r="F11" s="2" t="s">
        <v>1051</v>
      </c>
      <c r="G11" s="2" t="s">
        <v>1054</v>
      </c>
      <c r="H11" s="2"/>
      <c r="I11" s="2" t="s">
        <v>1261</v>
      </c>
      <c r="J11" s="2" t="s">
        <v>1261</v>
      </c>
      <c r="K11" s="2" t="s">
        <v>301</v>
      </c>
      <c r="L11" s="147" t="s">
        <v>1141</v>
      </c>
    </row>
    <row r="12" spans="1:13" x14ac:dyDescent="0.15">
      <c r="A12" s="150" t="s">
        <v>1625</v>
      </c>
      <c r="B12" s="15">
        <v>1809</v>
      </c>
      <c r="C12" s="2" t="s">
        <v>1261</v>
      </c>
      <c r="D12" s="2"/>
      <c r="E12" s="2" t="s">
        <v>301</v>
      </c>
      <c r="F12" s="2"/>
      <c r="G12" s="2"/>
      <c r="H12" s="2"/>
      <c r="I12" s="2"/>
      <c r="J12" s="2"/>
      <c r="K12" s="2"/>
      <c r="L12" s="147" t="s">
        <v>622</v>
      </c>
    </row>
    <row r="13" spans="1:13" x14ac:dyDescent="0.15">
      <c r="A13" s="150" t="s">
        <v>2952</v>
      </c>
      <c r="B13" s="15">
        <v>1689</v>
      </c>
      <c r="C13" s="2" t="s">
        <v>1159</v>
      </c>
      <c r="D13" s="2" t="s">
        <v>1051</v>
      </c>
      <c r="E13" s="2"/>
      <c r="F13" s="2"/>
      <c r="G13" s="2" t="s">
        <v>1051</v>
      </c>
      <c r="H13" s="2" t="s">
        <v>1162</v>
      </c>
      <c r="I13" s="2" t="s">
        <v>301</v>
      </c>
      <c r="J13" s="2" t="s">
        <v>1159</v>
      </c>
      <c r="K13" s="2"/>
      <c r="L13" s="147" t="s">
        <v>394</v>
      </c>
    </row>
    <row r="14" spans="1:13" x14ac:dyDescent="0.15">
      <c r="A14" s="14"/>
      <c r="B14" s="15"/>
      <c r="C14" s="2"/>
      <c r="D14" s="2"/>
      <c r="E14" s="2"/>
      <c r="F14" s="2"/>
      <c r="G14" s="2"/>
      <c r="H14" s="2"/>
      <c r="I14" s="2"/>
      <c r="J14" s="2"/>
      <c r="K14" s="2"/>
      <c r="L14" s="149" t="s">
        <v>3204</v>
      </c>
    </row>
    <row r="15" spans="1:13" s="134" customFormat="1" ht="16" x14ac:dyDescent="0.2">
      <c r="A15" s="87" t="s">
        <v>756</v>
      </c>
      <c r="B15" s="169" t="s">
        <v>3122</v>
      </c>
      <c r="C15" s="26" t="s">
        <v>1501</v>
      </c>
      <c r="D15" s="26" t="s">
        <v>1498</v>
      </c>
      <c r="E15" s="105" t="s">
        <v>769</v>
      </c>
      <c r="F15" s="105" t="s">
        <v>1499</v>
      </c>
      <c r="G15" s="26" t="s">
        <v>256</v>
      </c>
      <c r="H15" s="105" t="s">
        <v>1499</v>
      </c>
      <c r="I15" s="105" t="s">
        <v>1500</v>
      </c>
      <c r="J15" s="26" t="s">
        <v>1501</v>
      </c>
      <c r="K15" s="26" t="s">
        <v>256</v>
      </c>
      <c r="L15" s="142" t="s">
        <v>3385</v>
      </c>
    </row>
    <row r="16" spans="1:13" s="3" customFormat="1" x14ac:dyDescent="0.15">
      <c r="B16" s="4" t="s">
        <v>790</v>
      </c>
      <c r="C16" s="4" t="s">
        <v>723</v>
      </c>
      <c r="D16" s="4" t="s">
        <v>1368</v>
      </c>
      <c r="E16" s="4" t="s">
        <v>3386</v>
      </c>
      <c r="F16" s="4" t="s">
        <v>227</v>
      </c>
      <c r="G16" s="4" t="s">
        <v>1527</v>
      </c>
      <c r="H16" s="4" t="s">
        <v>3034</v>
      </c>
      <c r="I16" s="4" t="s">
        <v>3206</v>
      </c>
      <c r="J16" s="4" t="s">
        <v>1033</v>
      </c>
      <c r="K16" s="4" t="s">
        <v>1375</v>
      </c>
      <c r="L16" s="143" t="s">
        <v>826</v>
      </c>
    </row>
    <row r="17" spans="1:12" x14ac:dyDescent="0.15">
      <c r="B17" s="55">
        <f>SUM(B18:B25)/8</f>
        <v>1644.25</v>
      </c>
      <c r="C17" s="2" t="s">
        <v>3207</v>
      </c>
      <c r="D17" s="2" t="s">
        <v>3208</v>
      </c>
      <c r="E17" s="2" t="s">
        <v>3209</v>
      </c>
      <c r="F17" s="2" t="s">
        <v>3042</v>
      </c>
      <c r="G17" s="2" t="s">
        <v>3038</v>
      </c>
      <c r="H17" s="15" t="s">
        <v>3039</v>
      </c>
      <c r="I17" s="2" t="s">
        <v>3040</v>
      </c>
      <c r="J17" s="173" t="s">
        <v>2872</v>
      </c>
      <c r="K17" s="5" t="s">
        <v>2698</v>
      </c>
      <c r="L17" s="145"/>
    </row>
    <row r="18" spans="1:12" x14ac:dyDescent="0.15">
      <c r="A18" s="3" t="s">
        <v>2065</v>
      </c>
      <c r="B18" s="2">
        <v>1766</v>
      </c>
      <c r="C18" s="2" t="s">
        <v>41</v>
      </c>
      <c r="D18" s="2"/>
      <c r="E18" s="2" t="s">
        <v>1481</v>
      </c>
      <c r="F18" s="2"/>
      <c r="G18" s="2" t="s">
        <v>610</v>
      </c>
      <c r="H18" s="2" t="s">
        <v>610</v>
      </c>
      <c r="I18" s="2" t="s">
        <v>41</v>
      </c>
      <c r="J18" s="2" t="s">
        <v>1481</v>
      </c>
      <c r="K18" s="2" t="s">
        <v>41</v>
      </c>
      <c r="L18" s="145" t="s">
        <v>392</v>
      </c>
    </row>
    <row r="19" spans="1:12" x14ac:dyDescent="0.15">
      <c r="A19" s="3" t="s">
        <v>347</v>
      </c>
      <c r="B19" s="15">
        <v>1711</v>
      </c>
      <c r="C19" s="2" t="s">
        <v>43</v>
      </c>
      <c r="D19" s="2" t="s">
        <v>617</v>
      </c>
      <c r="E19" s="15" t="s">
        <v>43</v>
      </c>
      <c r="F19" s="2" t="s">
        <v>734</v>
      </c>
      <c r="G19" s="2" t="s">
        <v>43</v>
      </c>
      <c r="H19" s="2" t="s">
        <v>43</v>
      </c>
      <c r="I19" s="2" t="s">
        <v>43</v>
      </c>
      <c r="J19" s="2" t="s">
        <v>734</v>
      </c>
      <c r="K19" s="2" t="s">
        <v>617</v>
      </c>
      <c r="L19" s="144" t="s">
        <v>599</v>
      </c>
    </row>
    <row r="20" spans="1:12" x14ac:dyDescent="0.15">
      <c r="A20" s="3" t="s">
        <v>2405</v>
      </c>
      <c r="B20" s="2">
        <v>1679</v>
      </c>
      <c r="C20" s="2" t="s">
        <v>1268</v>
      </c>
      <c r="D20" s="15" t="s">
        <v>613</v>
      </c>
      <c r="E20" s="2" t="s">
        <v>1268</v>
      </c>
      <c r="F20" s="2" t="s">
        <v>613</v>
      </c>
      <c r="G20" s="2" t="s">
        <v>841</v>
      </c>
      <c r="H20" s="2" t="s">
        <v>841</v>
      </c>
      <c r="I20" s="2" t="s">
        <v>841</v>
      </c>
      <c r="J20" s="15" t="s">
        <v>613</v>
      </c>
      <c r="K20" s="2" t="s">
        <v>1268</v>
      </c>
      <c r="L20" s="147" t="s">
        <v>598</v>
      </c>
    </row>
    <row r="21" spans="1:12" x14ac:dyDescent="0.15">
      <c r="A21" s="3" t="s">
        <v>1759</v>
      </c>
      <c r="B21" s="2">
        <v>1646</v>
      </c>
      <c r="C21" s="2"/>
      <c r="D21" s="2" t="s">
        <v>838</v>
      </c>
      <c r="E21" s="2" t="s">
        <v>1475</v>
      </c>
      <c r="F21" s="15"/>
      <c r="G21" s="2" t="s">
        <v>838</v>
      </c>
      <c r="H21" s="2" t="s">
        <v>838</v>
      </c>
      <c r="I21" s="2" t="s">
        <v>1475</v>
      </c>
      <c r="J21" s="2" t="s">
        <v>1475</v>
      </c>
      <c r="K21" s="2" t="s">
        <v>1475</v>
      </c>
      <c r="L21" s="147" t="s">
        <v>1141</v>
      </c>
    </row>
    <row r="22" spans="1:12" x14ac:dyDescent="0.15">
      <c r="A22" s="3" t="s">
        <v>1036</v>
      </c>
      <c r="B22" s="2">
        <v>1632</v>
      </c>
      <c r="C22" s="2" t="s">
        <v>1262</v>
      </c>
      <c r="D22" s="2" t="s">
        <v>1483</v>
      </c>
      <c r="E22" s="2" t="s">
        <v>1262</v>
      </c>
      <c r="F22" s="2"/>
      <c r="G22" s="2" t="s">
        <v>1483</v>
      </c>
      <c r="H22" s="15"/>
      <c r="I22" s="2" t="s">
        <v>840</v>
      </c>
      <c r="J22" s="2"/>
      <c r="K22" s="2" t="s">
        <v>840</v>
      </c>
      <c r="L22" s="145" t="s">
        <v>1699</v>
      </c>
    </row>
    <row r="23" spans="1:12" x14ac:dyDescent="0.15">
      <c r="A23" s="3" t="s">
        <v>1408</v>
      </c>
      <c r="B23" s="2">
        <v>1581</v>
      </c>
      <c r="C23" s="2" t="s">
        <v>729</v>
      </c>
      <c r="D23" s="2" t="s">
        <v>1259</v>
      </c>
      <c r="E23" s="2"/>
      <c r="F23" s="2" t="s">
        <v>1259</v>
      </c>
      <c r="G23" s="2" t="s">
        <v>735</v>
      </c>
      <c r="H23" s="2"/>
      <c r="I23" s="2"/>
      <c r="J23" s="2" t="s">
        <v>735</v>
      </c>
      <c r="K23" s="2"/>
      <c r="L23" s="145" t="s">
        <v>72</v>
      </c>
    </row>
    <row r="24" spans="1:12" x14ac:dyDescent="0.15">
      <c r="A24" s="3" t="s">
        <v>2428</v>
      </c>
      <c r="B24" s="15">
        <v>1578</v>
      </c>
      <c r="C24" s="2" t="s">
        <v>1261</v>
      </c>
      <c r="D24" s="2" t="s">
        <v>1054</v>
      </c>
      <c r="E24" s="2" t="s">
        <v>1162</v>
      </c>
      <c r="F24" s="2" t="s">
        <v>1261</v>
      </c>
      <c r="G24" s="2" t="s">
        <v>1054</v>
      </c>
      <c r="H24" s="2" t="s">
        <v>1054</v>
      </c>
      <c r="I24" s="2" t="s">
        <v>1054</v>
      </c>
      <c r="J24" s="2" t="s">
        <v>1261</v>
      </c>
      <c r="K24" s="2" t="s">
        <v>1162</v>
      </c>
      <c r="L24" s="147" t="s">
        <v>711</v>
      </c>
    </row>
    <row r="25" spans="1:12" x14ac:dyDescent="0.15">
      <c r="A25" s="3" t="s">
        <v>624</v>
      </c>
      <c r="B25" s="15">
        <v>1561</v>
      </c>
      <c r="C25" s="2" t="s">
        <v>1159</v>
      </c>
      <c r="D25" s="2" t="s">
        <v>1051</v>
      </c>
      <c r="E25" s="2" t="s">
        <v>1051</v>
      </c>
      <c r="F25" s="2" t="s">
        <v>1481</v>
      </c>
      <c r="G25" s="2" t="s">
        <v>301</v>
      </c>
      <c r="H25" s="2" t="s">
        <v>301</v>
      </c>
      <c r="I25" s="2"/>
      <c r="J25" s="2"/>
      <c r="K25" s="2"/>
      <c r="L25" s="145" t="s">
        <v>1699</v>
      </c>
    </row>
    <row r="26" spans="1:12" x14ac:dyDescent="0.15">
      <c r="A26" s="14" t="s">
        <v>2583</v>
      </c>
      <c r="B26" s="2">
        <v>1529</v>
      </c>
      <c r="C26" s="2" t="s">
        <v>838</v>
      </c>
      <c r="D26" s="2"/>
      <c r="E26" s="2"/>
      <c r="F26" s="2" t="s">
        <v>838</v>
      </c>
      <c r="G26" s="2"/>
      <c r="H26" s="2" t="s">
        <v>1262</v>
      </c>
      <c r="I26" s="2"/>
      <c r="J26" s="2"/>
      <c r="K26" s="2"/>
      <c r="L26" s="145" t="s">
        <v>1380</v>
      </c>
    </row>
    <row r="27" spans="1:12" x14ac:dyDescent="0.15">
      <c r="A27" s="14" t="s">
        <v>980</v>
      </c>
      <c r="B27" s="2">
        <v>1809</v>
      </c>
      <c r="C27" s="2"/>
      <c r="D27" s="2" t="s">
        <v>41</v>
      </c>
      <c r="E27" s="2"/>
      <c r="F27" s="2"/>
      <c r="G27" s="2"/>
      <c r="H27" s="2"/>
      <c r="I27" s="2" t="s">
        <v>735</v>
      </c>
      <c r="J27" s="2"/>
      <c r="K27" s="2" t="s">
        <v>1259</v>
      </c>
      <c r="L27" s="147" t="s">
        <v>847</v>
      </c>
    </row>
    <row r="28" spans="1:12" x14ac:dyDescent="0.15">
      <c r="A28" s="14" t="s">
        <v>198</v>
      </c>
      <c r="B28" s="2">
        <v>1482</v>
      </c>
      <c r="C28" s="2"/>
      <c r="D28" s="2"/>
      <c r="E28" s="2" t="s">
        <v>729</v>
      </c>
      <c r="F28" s="2" t="s">
        <v>1483</v>
      </c>
      <c r="G28" s="2"/>
      <c r="H28" s="2" t="s">
        <v>735</v>
      </c>
      <c r="I28" s="2"/>
      <c r="J28" s="2"/>
      <c r="K28" s="2"/>
      <c r="L28" s="145" t="s">
        <v>1380</v>
      </c>
    </row>
    <row r="29" spans="1:12" x14ac:dyDescent="0.15">
      <c r="A29" s="14" t="s">
        <v>1271</v>
      </c>
      <c r="B29" s="2">
        <v>1474</v>
      </c>
      <c r="C29" s="2"/>
      <c r="D29" s="2"/>
      <c r="E29" s="2"/>
      <c r="F29" s="2" t="s">
        <v>1159</v>
      </c>
      <c r="G29" s="2"/>
      <c r="H29" s="2"/>
      <c r="I29" s="2" t="s">
        <v>301</v>
      </c>
      <c r="J29" s="2" t="s">
        <v>840</v>
      </c>
      <c r="K29" s="2"/>
      <c r="L29" s="145" t="s">
        <v>1379</v>
      </c>
    </row>
    <row r="30" spans="1:12" x14ac:dyDescent="0.15">
      <c r="A30" s="14" t="s">
        <v>1449</v>
      </c>
      <c r="B30" s="2">
        <v>1488</v>
      </c>
      <c r="C30" s="2"/>
      <c r="D30" s="2"/>
      <c r="E30" s="2"/>
      <c r="F30" s="2"/>
      <c r="G30" s="2"/>
      <c r="H30" s="2"/>
      <c r="I30" s="2"/>
      <c r="J30" s="2" t="s">
        <v>1051</v>
      </c>
      <c r="K30" s="2"/>
      <c r="L30" s="145" t="s">
        <v>424</v>
      </c>
    </row>
    <row r="31" spans="1:12" x14ac:dyDescent="0.15">
      <c r="A31" s="14" t="s">
        <v>990</v>
      </c>
      <c r="B31" s="2">
        <v>1668</v>
      </c>
      <c r="C31" s="2"/>
      <c r="D31" s="2"/>
      <c r="E31" s="2"/>
      <c r="F31" s="2"/>
      <c r="G31" s="2"/>
      <c r="H31" s="2"/>
      <c r="I31" s="2"/>
      <c r="J31" s="2"/>
      <c r="K31" s="2" t="s">
        <v>301</v>
      </c>
      <c r="L31" s="145" t="s">
        <v>24</v>
      </c>
    </row>
    <row r="32" spans="1:12" x14ac:dyDescent="0.1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149" t="s">
        <v>1545</v>
      </c>
    </row>
    <row r="33" spans="1:12" s="134" customFormat="1" ht="16" x14ac:dyDescent="0.2">
      <c r="A33" s="87" t="s">
        <v>346</v>
      </c>
      <c r="B33" s="169" t="s">
        <v>3122</v>
      </c>
      <c r="C33" s="26" t="s">
        <v>1498</v>
      </c>
      <c r="D33" s="26" t="s">
        <v>256</v>
      </c>
      <c r="E33" s="105" t="s">
        <v>1286</v>
      </c>
      <c r="F33" s="26" t="s">
        <v>1501</v>
      </c>
      <c r="G33" s="26" t="s">
        <v>1501</v>
      </c>
      <c r="H33" s="46" t="s">
        <v>2228</v>
      </c>
      <c r="I33" s="26" t="s">
        <v>257</v>
      </c>
      <c r="J33" s="26"/>
      <c r="K33" s="194"/>
      <c r="L33" s="176" t="s">
        <v>2699</v>
      </c>
    </row>
    <row r="34" spans="1:12" s="89" customFormat="1" ht="16" x14ac:dyDescent="0.2">
      <c r="A34" s="93"/>
      <c r="B34" s="29" t="s">
        <v>790</v>
      </c>
      <c r="C34" s="29" t="s">
        <v>972</v>
      </c>
      <c r="D34" s="29" t="s">
        <v>276</v>
      </c>
      <c r="E34" s="29" t="s">
        <v>113</v>
      </c>
      <c r="F34" s="29" t="s">
        <v>1071</v>
      </c>
      <c r="G34" s="29" t="s">
        <v>656</v>
      </c>
      <c r="H34" s="29" t="s">
        <v>2519</v>
      </c>
      <c r="I34" s="178" t="s">
        <v>2520</v>
      </c>
      <c r="J34" s="29"/>
      <c r="K34" s="29"/>
      <c r="L34" s="143" t="s">
        <v>826</v>
      </c>
    </row>
    <row r="35" spans="1:12" s="89" customFormat="1" ht="16" x14ac:dyDescent="0.2">
      <c r="A35" s="185"/>
      <c r="B35" s="55">
        <f>SUM(B36:B43)/8</f>
        <v>1451.125</v>
      </c>
      <c r="C35" s="31" t="s">
        <v>2700</v>
      </c>
      <c r="D35" s="31" t="s">
        <v>2701</v>
      </c>
      <c r="E35" s="32" t="s">
        <v>2343</v>
      </c>
      <c r="F35" s="32" t="s">
        <v>2344</v>
      </c>
      <c r="G35" s="32" t="s">
        <v>2345</v>
      </c>
      <c r="H35" s="50" t="s">
        <v>2346</v>
      </c>
      <c r="I35" s="179" t="s">
        <v>2347</v>
      </c>
      <c r="J35" s="113"/>
      <c r="K35" s="32"/>
      <c r="L35" s="147"/>
    </row>
    <row r="36" spans="1:12" x14ac:dyDescent="0.15">
      <c r="A36" s="3" t="s">
        <v>2583</v>
      </c>
      <c r="B36" s="2">
        <v>1529</v>
      </c>
      <c r="C36" s="2" t="s">
        <v>41</v>
      </c>
      <c r="D36" s="2" t="s">
        <v>41</v>
      </c>
      <c r="E36" s="2" t="s">
        <v>41</v>
      </c>
      <c r="F36" s="15"/>
      <c r="G36" s="15" t="s">
        <v>41</v>
      </c>
      <c r="H36" s="15"/>
      <c r="I36" s="15" t="s">
        <v>610</v>
      </c>
      <c r="J36" s="2"/>
      <c r="K36" s="10"/>
      <c r="L36" s="145" t="s">
        <v>273</v>
      </c>
    </row>
    <row r="37" spans="1:12" x14ac:dyDescent="0.15">
      <c r="A37" s="3" t="s">
        <v>1449</v>
      </c>
      <c r="B37" s="2">
        <v>1488</v>
      </c>
      <c r="C37" s="2" t="s">
        <v>734</v>
      </c>
      <c r="D37" s="2" t="s">
        <v>43</v>
      </c>
      <c r="E37" s="2" t="s">
        <v>617</v>
      </c>
      <c r="F37" s="2" t="s">
        <v>41</v>
      </c>
      <c r="G37" s="2" t="s">
        <v>734</v>
      </c>
      <c r="H37" s="10"/>
      <c r="I37" s="2" t="s">
        <v>43</v>
      </c>
      <c r="J37" s="2"/>
      <c r="K37" s="2"/>
      <c r="L37" s="145" t="s">
        <v>1699</v>
      </c>
    </row>
    <row r="38" spans="1:12" x14ac:dyDescent="0.15">
      <c r="A38" s="3" t="s">
        <v>198</v>
      </c>
      <c r="B38" s="2">
        <v>1482</v>
      </c>
      <c r="C38" s="2" t="s">
        <v>1268</v>
      </c>
      <c r="D38" s="2" t="s">
        <v>613</v>
      </c>
      <c r="E38" s="2" t="s">
        <v>841</v>
      </c>
      <c r="F38" s="2" t="s">
        <v>43</v>
      </c>
      <c r="G38" s="2" t="s">
        <v>1268</v>
      </c>
      <c r="H38" s="2"/>
      <c r="I38" s="2" t="s">
        <v>613</v>
      </c>
      <c r="J38" s="2"/>
      <c r="K38" s="2"/>
      <c r="L38" s="145" t="s">
        <v>394</v>
      </c>
    </row>
    <row r="39" spans="1:12" x14ac:dyDescent="0.15">
      <c r="A39" s="3" t="s">
        <v>1271</v>
      </c>
      <c r="B39" s="2">
        <v>1474</v>
      </c>
      <c r="C39" s="2"/>
      <c r="D39" s="2" t="s">
        <v>838</v>
      </c>
      <c r="E39" s="2" t="s">
        <v>838</v>
      </c>
      <c r="F39" s="2" t="s">
        <v>1268</v>
      </c>
      <c r="G39" s="2" t="s">
        <v>1475</v>
      </c>
      <c r="H39" s="10"/>
      <c r="I39" s="2" t="s">
        <v>1475</v>
      </c>
      <c r="J39" s="2"/>
      <c r="K39" s="2"/>
      <c r="L39" s="145" t="s">
        <v>72</v>
      </c>
    </row>
    <row r="40" spans="1:12" x14ac:dyDescent="0.15">
      <c r="A40" s="3" t="s">
        <v>784</v>
      </c>
      <c r="B40" s="2">
        <v>1452</v>
      </c>
      <c r="C40" s="2" t="s">
        <v>1475</v>
      </c>
      <c r="D40" s="2" t="s">
        <v>1483</v>
      </c>
      <c r="E40" s="2" t="s">
        <v>1262</v>
      </c>
      <c r="F40" s="2" t="s">
        <v>1475</v>
      </c>
      <c r="G40" s="2" t="s">
        <v>1262</v>
      </c>
      <c r="H40" s="2"/>
      <c r="I40" s="2" t="s">
        <v>840</v>
      </c>
      <c r="J40" s="2"/>
      <c r="K40" s="10"/>
      <c r="L40" s="144" t="s">
        <v>442</v>
      </c>
    </row>
    <row r="41" spans="1:12" x14ac:dyDescent="0.15">
      <c r="A41" s="3" t="s">
        <v>609</v>
      </c>
      <c r="B41" s="2">
        <v>1441</v>
      </c>
      <c r="C41" s="2" t="s">
        <v>840</v>
      </c>
      <c r="D41" s="2" t="s">
        <v>1259</v>
      </c>
      <c r="E41" s="2"/>
      <c r="F41" s="2"/>
      <c r="G41" s="2"/>
      <c r="H41" s="2"/>
      <c r="I41" s="2"/>
      <c r="J41" s="2"/>
      <c r="K41" s="10"/>
      <c r="L41" s="145" t="s">
        <v>622</v>
      </c>
    </row>
    <row r="42" spans="1:12" x14ac:dyDescent="0.15">
      <c r="A42" s="3" t="s">
        <v>2697</v>
      </c>
      <c r="B42" s="2">
        <v>1410</v>
      </c>
      <c r="C42" s="2"/>
      <c r="D42" s="2" t="s">
        <v>1261</v>
      </c>
      <c r="E42" s="2"/>
      <c r="F42" s="2"/>
      <c r="G42" s="2" t="s">
        <v>729</v>
      </c>
      <c r="H42" s="2"/>
      <c r="I42" s="2" t="s">
        <v>735</v>
      </c>
      <c r="J42" s="2"/>
      <c r="K42" s="2"/>
      <c r="L42" s="145" t="s">
        <v>847</v>
      </c>
    </row>
    <row r="43" spans="1:12" x14ac:dyDescent="0.15">
      <c r="A43" s="3" t="s">
        <v>1839</v>
      </c>
      <c r="B43" s="2">
        <v>1333</v>
      </c>
      <c r="C43" s="2" t="s">
        <v>729</v>
      </c>
      <c r="D43" s="2" t="s">
        <v>301</v>
      </c>
      <c r="E43" s="2" t="s">
        <v>735</v>
      </c>
      <c r="F43" s="2" t="s">
        <v>1262</v>
      </c>
      <c r="G43" s="2" t="s">
        <v>1162</v>
      </c>
      <c r="H43" s="2"/>
      <c r="I43" s="2" t="s">
        <v>1261</v>
      </c>
      <c r="J43" s="2"/>
      <c r="K43" s="2"/>
      <c r="L43" s="145" t="s">
        <v>1699</v>
      </c>
    </row>
    <row r="44" spans="1:12" x14ac:dyDescent="0.15">
      <c r="A44" s="14" t="s">
        <v>1409</v>
      </c>
      <c r="B44" s="2">
        <v>1364</v>
      </c>
      <c r="C44" s="2" t="s">
        <v>1054</v>
      </c>
      <c r="D44" s="10"/>
      <c r="E44" s="2" t="s">
        <v>1054</v>
      </c>
      <c r="F44" s="2" t="s">
        <v>735</v>
      </c>
      <c r="G44" s="2" t="s">
        <v>1159</v>
      </c>
      <c r="H44" s="2"/>
      <c r="I44" s="2" t="s">
        <v>1159</v>
      </c>
      <c r="J44" s="2"/>
      <c r="K44" s="2"/>
      <c r="L44" s="145" t="s">
        <v>1050</v>
      </c>
    </row>
    <row r="45" spans="1:12" x14ac:dyDescent="0.15">
      <c r="A45" s="177" t="s">
        <v>1783</v>
      </c>
      <c r="B45" s="2">
        <v>1392</v>
      </c>
      <c r="C45" s="2" t="s">
        <v>301</v>
      </c>
      <c r="D45" s="2"/>
      <c r="E45" s="2" t="s">
        <v>301</v>
      </c>
      <c r="F45" s="2" t="s">
        <v>301</v>
      </c>
      <c r="G45" s="2"/>
      <c r="H45" s="2"/>
      <c r="I45" s="2"/>
      <c r="J45" s="2"/>
      <c r="K45" s="2"/>
      <c r="L45" s="145" t="s">
        <v>1381</v>
      </c>
    </row>
    <row r="46" spans="1:12" x14ac:dyDescent="0.15">
      <c r="A46" s="177" t="s">
        <v>1840</v>
      </c>
      <c r="B46" s="2">
        <v>1010</v>
      </c>
      <c r="C46" s="2"/>
      <c r="D46" s="2"/>
      <c r="E46" s="2"/>
      <c r="F46" s="2" t="s">
        <v>1054</v>
      </c>
      <c r="G46" s="2"/>
      <c r="H46" s="2"/>
      <c r="I46" s="2"/>
      <c r="J46" s="2"/>
      <c r="K46" s="2"/>
      <c r="L46" s="145" t="s">
        <v>24</v>
      </c>
    </row>
    <row r="47" spans="1:12" x14ac:dyDescent="0.15">
      <c r="A47" s="177"/>
      <c r="B47" s="2"/>
      <c r="C47" s="2"/>
      <c r="D47" s="2"/>
      <c r="E47" s="2"/>
      <c r="F47" s="2"/>
      <c r="G47" s="2"/>
      <c r="H47" s="2"/>
      <c r="I47" s="2"/>
      <c r="J47" s="2"/>
      <c r="K47" s="2"/>
      <c r="L47" s="149" t="s">
        <v>2524</v>
      </c>
    </row>
    <row r="48" spans="1:12" s="169" customFormat="1" ht="16" x14ac:dyDescent="0.2">
      <c r="A48" s="87" t="s">
        <v>1627</v>
      </c>
      <c r="C48" s="105" t="s">
        <v>920</v>
      </c>
      <c r="D48" s="105" t="s">
        <v>1455</v>
      </c>
      <c r="E48" s="105" t="s">
        <v>2130</v>
      </c>
      <c r="F48" s="105" t="s">
        <v>2128</v>
      </c>
      <c r="G48" s="105" t="s">
        <v>920</v>
      </c>
      <c r="H48" s="105" t="s">
        <v>1455</v>
      </c>
      <c r="I48" s="105" t="s">
        <v>2129</v>
      </c>
      <c r="J48" s="105"/>
      <c r="K48" s="156"/>
      <c r="L48" s="164" t="s">
        <v>2206</v>
      </c>
    </row>
    <row r="49" spans="1:12" s="88" customFormat="1" ht="16" x14ac:dyDescent="0.2">
      <c r="A49" s="93"/>
      <c r="B49" s="107" t="s">
        <v>1628</v>
      </c>
      <c r="C49" s="73" t="s">
        <v>2525</v>
      </c>
      <c r="D49" s="325" t="s">
        <v>1728</v>
      </c>
      <c r="E49" s="325"/>
      <c r="F49" s="325" t="s">
        <v>1944</v>
      </c>
      <c r="G49" s="325"/>
      <c r="H49" s="325" t="s">
        <v>1944</v>
      </c>
      <c r="I49" s="325"/>
      <c r="J49" s="50"/>
      <c r="K49" s="129"/>
      <c r="L49" s="195"/>
    </row>
    <row r="50" spans="1:12" s="3" customFormat="1" ht="16" x14ac:dyDescent="0.2">
      <c r="A50" s="185"/>
      <c r="B50" s="4" t="s">
        <v>790</v>
      </c>
      <c r="C50" s="4" t="s">
        <v>2083</v>
      </c>
      <c r="D50" s="4" t="s">
        <v>1214</v>
      </c>
      <c r="E50" s="4" t="s">
        <v>1726</v>
      </c>
      <c r="F50" s="4" t="s">
        <v>1910</v>
      </c>
      <c r="G50" s="4" t="s">
        <v>1727</v>
      </c>
      <c r="H50" s="4" t="s">
        <v>1946</v>
      </c>
      <c r="I50" s="4" t="s">
        <v>2468</v>
      </c>
      <c r="J50" s="4"/>
      <c r="K50" s="11"/>
      <c r="L50" s="143" t="s">
        <v>826</v>
      </c>
    </row>
    <row r="51" spans="1:12" x14ac:dyDescent="0.15">
      <c r="A51" s="182"/>
      <c r="B51" s="159">
        <f>SUM(B52:B56)/5</f>
        <v>1615.8</v>
      </c>
      <c r="C51" s="2" t="s">
        <v>1947</v>
      </c>
      <c r="D51" s="5" t="s">
        <v>1948</v>
      </c>
      <c r="E51" s="5" t="s">
        <v>1948</v>
      </c>
      <c r="F51" s="5" t="s">
        <v>1737</v>
      </c>
      <c r="G51" s="5" t="s">
        <v>1737</v>
      </c>
      <c r="H51" s="5" t="s">
        <v>1738</v>
      </c>
      <c r="I51" s="5" t="s">
        <v>1738</v>
      </c>
      <c r="J51" s="5"/>
      <c r="K51" s="8"/>
      <c r="L51" s="160"/>
    </row>
    <row r="52" spans="1:12" x14ac:dyDescent="0.15">
      <c r="A52" s="3" t="s">
        <v>1992</v>
      </c>
      <c r="B52" s="183">
        <v>1921</v>
      </c>
      <c r="C52" s="2" t="s">
        <v>610</v>
      </c>
      <c r="D52" s="5" t="s">
        <v>41</v>
      </c>
      <c r="E52" s="115" t="s">
        <v>610</v>
      </c>
      <c r="F52" s="5" t="s">
        <v>41</v>
      </c>
      <c r="G52" s="5" t="s">
        <v>610</v>
      </c>
      <c r="H52" s="5" t="s">
        <v>41</v>
      </c>
      <c r="I52" s="5" t="s">
        <v>610</v>
      </c>
      <c r="J52" s="5"/>
      <c r="K52" s="8"/>
      <c r="L52" s="161" t="s">
        <v>1141</v>
      </c>
    </row>
    <row r="53" spans="1:12" x14ac:dyDescent="0.15">
      <c r="A53" s="3" t="s">
        <v>1302</v>
      </c>
      <c r="B53" s="183">
        <v>1718</v>
      </c>
      <c r="C53" s="2" t="s">
        <v>43</v>
      </c>
      <c r="D53" s="5" t="s">
        <v>617</v>
      </c>
      <c r="E53" s="5" t="s">
        <v>43</v>
      </c>
      <c r="F53" s="2" t="s">
        <v>734</v>
      </c>
      <c r="G53" s="2" t="s">
        <v>43</v>
      </c>
      <c r="H53" s="5" t="s">
        <v>43</v>
      </c>
      <c r="I53" s="5" t="s">
        <v>734</v>
      </c>
      <c r="J53" s="5"/>
      <c r="K53" s="8"/>
      <c r="L53" s="161" t="s">
        <v>1814</v>
      </c>
    </row>
    <row r="54" spans="1:12" x14ac:dyDescent="0.15">
      <c r="A54" s="3" t="s">
        <v>2139</v>
      </c>
      <c r="B54" s="15">
        <v>1579</v>
      </c>
      <c r="C54" s="2" t="s">
        <v>1268</v>
      </c>
      <c r="D54" s="5" t="s">
        <v>1268</v>
      </c>
      <c r="E54" s="5" t="s">
        <v>1268</v>
      </c>
      <c r="F54" s="5" t="s">
        <v>1268</v>
      </c>
      <c r="G54" s="2" t="s">
        <v>1268</v>
      </c>
      <c r="H54" s="5" t="s">
        <v>613</v>
      </c>
      <c r="I54" s="5" t="s">
        <v>841</v>
      </c>
      <c r="J54" s="5"/>
      <c r="K54" s="8"/>
      <c r="L54" s="172" t="s">
        <v>1813</v>
      </c>
    </row>
    <row r="55" spans="1:12" x14ac:dyDescent="0.15">
      <c r="A55" s="3" t="s">
        <v>2399</v>
      </c>
      <c r="B55" s="15">
        <v>1515</v>
      </c>
      <c r="C55" s="2" t="s">
        <v>838</v>
      </c>
      <c r="D55" s="115"/>
      <c r="E55" s="5"/>
      <c r="F55" s="115" t="s">
        <v>1475</v>
      </c>
      <c r="G55" s="115" t="s">
        <v>838</v>
      </c>
      <c r="H55" s="5"/>
      <c r="I55" s="5"/>
      <c r="J55" s="5"/>
      <c r="K55" s="8"/>
      <c r="L55" s="161" t="s">
        <v>1380</v>
      </c>
    </row>
    <row r="56" spans="1:12" x14ac:dyDescent="0.15">
      <c r="A56" s="3" t="s">
        <v>2398</v>
      </c>
      <c r="B56" s="15">
        <v>1346</v>
      </c>
      <c r="C56" s="2"/>
      <c r="D56" s="115" t="s">
        <v>838</v>
      </c>
      <c r="E56" s="5" t="s">
        <v>1475</v>
      </c>
      <c r="F56" s="5"/>
      <c r="G56" s="5"/>
      <c r="H56" s="5" t="s">
        <v>838</v>
      </c>
      <c r="I56" s="5" t="s">
        <v>838</v>
      </c>
      <c r="J56" s="5"/>
      <c r="K56" s="8"/>
      <c r="L56" s="161" t="s">
        <v>286</v>
      </c>
    </row>
    <row r="57" spans="1:12" x14ac:dyDescent="0.15">
      <c r="A57" s="3"/>
      <c r="B57" s="15"/>
      <c r="C57" s="2"/>
      <c r="D57" s="115"/>
      <c r="E57" s="5"/>
      <c r="F57" s="5"/>
      <c r="G57" s="5"/>
      <c r="H57" s="5"/>
      <c r="I57" s="5"/>
      <c r="J57" s="5"/>
      <c r="K57" s="8"/>
      <c r="L57" s="162" t="s">
        <v>1739</v>
      </c>
    </row>
    <row r="58" spans="1:12" s="169" customFormat="1" ht="16" x14ac:dyDescent="0.2">
      <c r="A58" s="87" t="s">
        <v>1960</v>
      </c>
      <c r="B58" s="169" t="s">
        <v>3122</v>
      </c>
      <c r="C58" s="46" t="s">
        <v>2205</v>
      </c>
      <c r="D58" s="105" t="s">
        <v>920</v>
      </c>
      <c r="E58" s="117" t="s">
        <v>1455</v>
      </c>
      <c r="F58" s="117" t="s">
        <v>1455</v>
      </c>
      <c r="G58" s="105" t="s">
        <v>920</v>
      </c>
      <c r="H58" s="105" t="s">
        <v>2130</v>
      </c>
      <c r="I58" s="105"/>
      <c r="J58" s="163"/>
      <c r="K58" s="163"/>
      <c r="L58" s="164" t="s">
        <v>2167</v>
      </c>
    </row>
    <row r="59" spans="1:12" s="3" customFormat="1" ht="16" x14ac:dyDescent="0.2">
      <c r="A59" s="185"/>
      <c r="B59" s="3" t="s">
        <v>790</v>
      </c>
      <c r="C59" s="4" t="s">
        <v>2168</v>
      </c>
      <c r="D59" s="4" t="s">
        <v>2169</v>
      </c>
      <c r="E59" s="4" t="s">
        <v>2170</v>
      </c>
      <c r="F59" s="4" t="s">
        <v>2368</v>
      </c>
      <c r="G59" s="4" t="s">
        <v>2172</v>
      </c>
      <c r="H59" s="4" t="s">
        <v>2173</v>
      </c>
      <c r="I59" s="4"/>
      <c r="J59" s="116"/>
      <c r="K59" s="4"/>
      <c r="L59" s="143" t="s">
        <v>826</v>
      </c>
    </row>
    <row r="60" spans="1:12" s="3" customFormat="1" x14ac:dyDescent="0.15">
      <c r="C60" s="115" t="s">
        <v>3208</v>
      </c>
      <c r="D60" s="115" t="s">
        <v>3209</v>
      </c>
      <c r="E60" s="115" t="s">
        <v>2174</v>
      </c>
      <c r="F60" s="115" t="s">
        <v>2860</v>
      </c>
      <c r="G60" s="115" t="s">
        <v>2370</v>
      </c>
      <c r="H60" s="115" t="s">
        <v>2554</v>
      </c>
      <c r="I60" s="115"/>
      <c r="J60" s="115"/>
      <c r="K60" s="4"/>
      <c r="L60" s="165"/>
    </row>
    <row r="61" spans="1:12" x14ac:dyDescent="0.15">
      <c r="A61" s="3" t="s">
        <v>2492</v>
      </c>
      <c r="B61" s="183">
        <v>1590</v>
      </c>
      <c r="C61" s="5" t="s">
        <v>610</v>
      </c>
      <c r="D61" s="2" t="s">
        <v>610</v>
      </c>
      <c r="E61" s="2" t="s">
        <v>610</v>
      </c>
      <c r="F61" s="201"/>
      <c r="G61" s="201"/>
      <c r="H61" s="2" t="s">
        <v>610</v>
      </c>
      <c r="I61" s="2"/>
      <c r="J61" s="2"/>
      <c r="K61" s="2"/>
      <c r="L61" s="144" t="s">
        <v>1189</v>
      </c>
    </row>
    <row r="62" spans="1:12" x14ac:dyDescent="0.15">
      <c r="A62" s="3" t="s">
        <v>1980</v>
      </c>
      <c r="B62" s="15"/>
      <c r="C62" s="2" t="s">
        <v>43</v>
      </c>
      <c r="D62" s="2" t="s">
        <v>43</v>
      </c>
      <c r="E62" s="2"/>
      <c r="F62" s="18" t="s">
        <v>1705</v>
      </c>
      <c r="G62" s="2" t="s">
        <v>610</v>
      </c>
      <c r="H62" s="2"/>
      <c r="I62" s="2"/>
      <c r="J62" s="2"/>
      <c r="K62" s="2"/>
      <c r="L62" s="145" t="s">
        <v>15</v>
      </c>
    </row>
    <row r="63" spans="1:12" x14ac:dyDescent="0.15">
      <c r="A63" s="3" t="s">
        <v>2371</v>
      </c>
      <c r="B63" s="15"/>
      <c r="C63" s="2" t="s">
        <v>1268</v>
      </c>
      <c r="D63" s="2" t="s">
        <v>1268</v>
      </c>
      <c r="E63" s="2"/>
      <c r="G63" s="2" t="s">
        <v>43</v>
      </c>
      <c r="H63" s="2" t="s">
        <v>43</v>
      </c>
      <c r="I63" s="2"/>
      <c r="J63" s="2"/>
      <c r="K63" s="2"/>
      <c r="L63" s="144" t="s">
        <v>1189</v>
      </c>
    </row>
    <row r="64" spans="1:12" x14ac:dyDescent="0.15">
      <c r="A64" s="3" t="s">
        <v>2853</v>
      </c>
      <c r="B64" s="15"/>
      <c r="C64" s="2" t="s">
        <v>1475</v>
      </c>
      <c r="D64" s="2"/>
      <c r="E64" s="2" t="s">
        <v>617</v>
      </c>
      <c r="F64" s="2" t="s">
        <v>43</v>
      </c>
      <c r="G64" s="2"/>
      <c r="H64" s="2" t="s">
        <v>1268</v>
      </c>
      <c r="I64" s="2"/>
      <c r="J64" s="2"/>
      <c r="K64" s="2"/>
      <c r="L64" s="145" t="s">
        <v>15</v>
      </c>
    </row>
    <row r="65" spans="1:12" s="89" customFormat="1" x14ac:dyDescent="0.15">
      <c r="A65" s="88" t="s">
        <v>2372</v>
      </c>
      <c r="D65" s="31"/>
      <c r="E65" s="31" t="s">
        <v>613</v>
      </c>
      <c r="F65" s="31" t="s">
        <v>613</v>
      </c>
      <c r="G65" s="31" t="s">
        <v>613</v>
      </c>
      <c r="H65" s="31" t="s">
        <v>1475</v>
      </c>
      <c r="I65" s="31"/>
      <c r="J65" s="31"/>
      <c r="L65" s="145" t="s">
        <v>286</v>
      </c>
    </row>
    <row r="66" spans="1:12" x14ac:dyDescent="0.15">
      <c r="A66" s="184" t="s">
        <v>2753</v>
      </c>
      <c r="D66" s="202" t="s">
        <v>838</v>
      </c>
      <c r="E66" s="202" t="s">
        <v>838</v>
      </c>
      <c r="F66" s="2" t="s">
        <v>838</v>
      </c>
      <c r="G66" s="202" t="s">
        <v>1475</v>
      </c>
      <c r="L66" s="145" t="s">
        <v>286</v>
      </c>
    </row>
    <row r="67" spans="1:12" s="94" customFormat="1" x14ac:dyDescent="0.15">
      <c r="L67" s="171" t="s">
        <v>2555</v>
      </c>
    </row>
  </sheetData>
  <mergeCells count="3">
    <mergeCell ref="D49:E49"/>
    <mergeCell ref="F49:G49"/>
    <mergeCell ref="H49:I49"/>
  </mergeCells>
  <phoneticPr fontId="9" type="noConversion"/>
  <printOptions gridLines="1" gridLinesSet="0"/>
  <pageMargins left="0.39370078740157483" right="0.39370078740157483" top="0.5" bottom="0.25" header="0.19" footer="0.19685039370078741"/>
  <headerFooter>
    <oddHeader>&amp;C&amp;"Arial,Vet"&amp;18S.C. "DE GIESSEN": Teamresultaten 2007/2008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63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D47" sqref="D47"/>
    </sheetView>
  </sheetViews>
  <sheetFormatPr baseColWidth="10" defaultColWidth="8.83203125" defaultRowHeight="13" x14ac:dyDescent="0.15"/>
  <cols>
    <col min="1" max="1" width="26.33203125" customWidth="1"/>
    <col min="2" max="2" width="6.5" customWidth="1"/>
    <col min="3" max="3" width="19.33203125" customWidth="1"/>
    <col min="4" max="4" width="17.6640625" customWidth="1"/>
    <col min="5" max="5" width="14.1640625" customWidth="1"/>
    <col min="6" max="6" width="15" customWidth="1"/>
    <col min="7" max="7" width="15.33203125" customWidth="1"/>
    <col min="8" max="8" width="16.1640625" customWidth="1"/>
    <col min="9" max="9" width="13" customWidth="1"/>
    <col min="10" max="10" width="16.6640625" customWidth="1"/>
    <col min="11" max="11" width="16.33203125" customWidth="1"/>
    <col min="12" max="12" width="8.5" style="153" customWidth="1"/>
  </cols>
  <sheetData>
    <row r="1" spans="1:13" s="134" customFormat="1" ht="16" x14ac:dyDescent="0.2">
      <c r="A1" s="180" t="s">
        <v>2674</v>
      </c>
      <c r="B1" s="169" t="s">
        <v>2785</v>
      </c>
      <c r="C1" s="26" t="s">
        <v>769</v>
      </c>
      <c r="D1" s="26" t="s">
        <v>1501</v>
      </c>
      <c r="E1" s="26" t="s">
        <v>257</v>
      </c>
      <c r="F1" s="26" t="s">
        <v>1499</v>
      </c>
      <c r="G1" s="26" t="s">
        <v>1286</v>
      </c>
      <c r="H1" s="26" t="s">
        <v>257</v>
      </c>
      <c r="I1" s="26" t="s">
        <v>1500</v>
      </c>
      <c r="J1" s="26" t="s">
        <v>1286</v>
      </c>
      <c r="K1" s="26" t="s">
        <v>1501</v>
      </c>
      <c r="L1" s="142" t="s">
        <v>2325</v>
      </c>
      <c r="M1" s="71"/>
    </row>
    <row r="2" spans="1:13" s="3" customFormat="1" ht="16" x14ac:dyDescent="0.2">
      <c r="A2" s="181"/>
      <c r="B2" s="4" t="s">
        <v>790</v>
      </c>
      <c r="C2" s="4" t="s">
        <v>1516</v>
      </c>
      <c r="D2" s="4" t="s">
        <v>892</v>
      </c>
      <c r="E2" s="4" t="s">
        <v>944</v>
      </c>
      <c r="F2" s="4" t="s">
        <v>1461</v>
      </c>
      <c r="G2" s="4" t="s">
        <v>2556</v>
      </c>
      <c r="H2" s="4" t="s">
        <v>803</v>
      </c>
      <c r="I2" s="4" t="s">
        <v>531</v>
      </c>
      <c r="J2" s="4" t="s">
        <v>2604</v>
      </c>
      <c r="K2" s="4" t="s">
        <v>2516</v>
      </c>
      <c r="L2" s="143" t="s">
        <v>826</v>
      </c>
    </row>
    <row r="3" spans="1:13" ht="16" x14ac:dyDescent="0.2">
      <c r="A3" s="185"/>
      <c r="B3" s="55">
        <f>SUM(B4:B11)/8</f>
        <v>2031.125</v>
      </c>
      <c r="C3" s="5" t="s">
        <v>2557</v>
      </c>
      <c r="D3" s="5" t="s">
        <v>2558</v>
      </c>
      <c r="E3" s="5" t="s">
        <v>2375</v>
      </c>
      <c r="F3" s="5" t="s">
        <v>2376</v>
      </c>
      <c r="G3" s="5" t="s">
        <v>2185</v>
      </c>
      <c r="H3" s="5" t="s">
        <v>2186</v>
      </c>
      <c r="I3" s="5" t="s">
        <v>2187</v>
      </c>
      <c r="J3" s="5" t="s">
        <v>2188</v>
      </c>
      <c r="K3" s="5" t="s">
        <v>2189</v>
      </c>
      <c r="L3" s="143"/>
    </row>
    <row r="4" spans="1:13" x14ac:dyDescent="0.15">
      <c r="A4" s="150" t="s">
        <v>1844</v>
      </c>
      <c r="B4" s="15">
        <v>2206</v>
      </c>
      <c r="C4" s="2" t="s">
        <v>610</v>
      </c>
      <c r="D4" s="2" t="s">
        <v>734</v>
      </c>
      <c r="E4" s="2" t="s">
        <v>610</v>
      </c>
      <c r="F4" s="2" t="s">
        <v>610</v>
      </c>
      <c r="G4" s="2" t="s">
        <v>41</v>
      </c>
      <c r="H4" s="2" t="s">
        <v>41</v>
      </c>
      <c r="I4" s="2" t="s">
        <v>617</v>
      </c>
      <c r="J4" s="2" t="s">
        <v>1481</v>
      </c>
      <c r="K4" s="2" t="s">
        <v>1481</v>
      </c>
      <c r="L4" s="145" t="s">
        <v>598</v>
      </c>
    </row>
    <row r="5" spans="1:13" x14ac:dyDescent="0.15">
      <c r="A5" s="150" t="s">
        <v>1845</v>
      </c>
      <c r="B5" s="15">
        <v>2164</v>
      </c>
      <c r="C5" s="2" t="s">
        <v>43</v>
      </c>
      <c r="D5" s="2" t="s">
        <v>610</v>
      </c>
      <c r="E5" s="2"/>
      <c r="F5" s="2"/>
      <c r="G5" s="2"/>
      <c r="H5" s="2"/>
      <c r="I5" s="2"/>
      <c r="J5" s="2"/>
      <c r="K5" s="2"/>
      <c r="L5" s="145" t="s">
        <v>418</v>
      </c>
    </row>
    <row r="6" spans="1:13" x14ac:dyDescent="0.15">
      <c r="A6" s="3" t="s">
        <v>2190</v>
      </c>
      <c r="B6" s="15">
        <v>2022</v>
      </c>
      <c r="C6" s="2" t="s">
        <v>841</v>
      </c>
      <c r="D6" s="2"/>
      <c r="E6" s="2" t="s">
        <v>617</v>
      </c>
      <c r="F6" s="2" t="s">
        <v>613</v>
      </c>
      <c r="G6" s="2" t="s">
        <v>734</v>
      </c>
      <c r="H6" s="2" t="s">
        <v>617</v>
      </c>
      <c r="I6" s="2" t="s">
        <v>1162</v>
      </c>
      <c r="J6" s="18" t="s">
        <v>2084</v>
      </c>
      <c r="K6" s="15" t="s">
        <v>1475</v>
      </c>
      <c r="L6" s="145" t="s">
        <v>1392</v>
      </c>
    </row>
    <row r="7" spans="1:13" x14ac:dyDescent="0.15">
      <c r="A7" s="3" t="s">
        <v>1217</v>
      </c>
      <c r="B7" s="15">
        <v>2011</v>
      </c>
      <c r="C7" s="2" t="s">
        <v>1269</v>
      </c>
      <c r="D7" s="2" t="s">
        <v>613</v>
      </c>
      <c r="E7" s="2" t="s">
        <v>1268</v>
      </c>
      <c r="F7" s="2" t="s">
        <v>617</v>
      </c>
      <c r="G7" s="2" t="s">
        <v>613</v>
      </c>
      <c r="H7" s="15" t="s">
        <v>1475</v>
      </c>
      <c r="I7" s="2" t="s">
        <v>841</v>
      </c>
      <c r="J7" s="2" t="s">
        <v>613</v>
      </c>
      <c r="K7" s="2" t="s">
        <v>613</v>
      </c>
      <c r="L7" s="145" t="s">
        <v>70</v>
      </c>
    </row>
    <row r="8" spans="1:13" x14ac:dyDescent="0.15">
      <c r="A8" s="3" t="s">
        <v>1811</v>
      </c>
      <c r="B8" s="183">
        <v>1991</v>
      </c>
      <c r="C8" s="2" t="s">
        <v>1262</v>
      </c>
      <c r="D8" s="2" t="s">
        <v>1262</v>
      </c>
      <c r="E8" s="2" t="s">
        <v>1269</v>
      </c>
      <c r="F8" s="2" t="s">
        <v>1475</v>
      </c>
      <c r="G8" s="15" t="s">
        <v>838</v>
      </c>
      <c r="H8" s="2" t="s">
        <v>841</v>
      </c>
      <c r="I8" s="2" t="s">
        <v>838</v>
      </c>
      <c r="J8" s="18" t="s">
        <v>88</v>
      </c>
      <c r="K8" s="2"/>
      <c r="L8" s="145" t="s">
        <v>1141</v>
      </c>
    </row>
    <row r="9" spans="1:13" x14ac:dyDescent="0.15">
      <c r="A9" s="150" t="s">
        <v>1623</v>
      </c>
      <c r="B9" s="15">
        <v>1986</v>
      </c>
      <c r="C9" s="2" t="s">
        <v>1259</v>
      </c>
      <c r="D9" s="2" t="s">
        <v>1259</v>
      </c>
      <c r="E9" s="2" t="s">
        <v>729</v>
      </c>
      <c r="F9" s="2" t="s">
        <v>1259</v>
      </c>
      <c r="G9" s="2" t="s">
        <v>1483</v>
      </c>
      <c r="H9" s="2" t="s">
        <v>1262</v>
      </c>
      <c r="I9" s="2" t="s">
        <v>41</v>
      </c>
      <c r="J9" s="2" t="s">
        <v>840</v>
      </c>
      <c r="K9" s="2" t="s">
        <v>1483</v>
      </c>
      <c r="L9" s="144" t="s">
        <v>397</v>
      </c>
    </row>
    <row r="10" spans="1:13" x14ac:dyDescent="0.15">
      <c r="A10" s="150" t="s">
        <v>1624</v>
      </c>
      <c r="B10" s="15">
        <v>1980</v>
      </c>
      <c r="C10" s="2"/>
      <c r="D10" s="2"/>
      <c r="E10" s="2" t="s">
        <v>1262</v>
      </c>
      <c r="F10" s="2"/>
      <c r="G10" s="2" t="s">
        <v>735</v>
      </c>
      <c r="H10" s="2"/>
      <c r="I10" s="2" t="s">
        <v>1262</v>
      </c>
      <c r="J10" s="2" t="s">
        <v>729</v>
      </c>
      <c r="K10" s="18" t="s">
        <v>1705</v>
      </c>
      <c r="L10" s="145" t="s">
        <v>843</v>
      </c>
    </row>
    <row r="11" spans="1:13" x14ac:dyDescent="0.15">
      <c r="A11" s="3" t="s">
        <v>2600</v>
      </c>
      <c r="B11" s="15">
        <v>1889</v>
      </c>
      <c r="C11" s="2"/>
      <c r="D11" s="2"/>
      <c r="E11" s="2"/>
      <c r="F11" s="2" t="s">
        <v>840</v>
      </c>
      <c r="G11" s="2"/>
      <c r="H11" s="2"/>
      <c r="I11" s="2"/>
      <c r="J11" s="2"/>
      <c r="K11" s="2"/>
      <c r="L11" s="147" t="s">
        <v>24</v>
      </c>
    </row>
    <row r="12" spans="1:13" x14ac:dyDescent="0.15">
      <c r="A12" s="3" t="s">
        <v>1834</v>
      </c>
      <c r="B12" s="15">
        <v>1832</v>
      </c>
      <c r="C12" s="2" t="s">
        <v>1261</v>
      </c>
      <c r="D12" s="2" t="s">
        <v>838</v>
      </c>
      <c r="E12" s="2" t="s">
        <v>1261</v>
      </c>
      <c r="F12" s="2"/>
      <c r="G12" s="2"/>
      <c r="H12" s="2" t="s">
        <v>735</v>
      </c>
      <c r="I12" s="2"/>
      <c r="J12" s="2" t="s">
        <v>1162</v>
      </c>
      <c r="K12" s="2" t="s">
        <v>1051</v>
      </c>
      <c r="L12" s="147" t="s">
        <v>1272</v>
      </c>
    </row>
    <row r="13" spans="1:13" x14ac:dyDescent="0.15">
      <c r="A13" s="3" t="s">
        <v>2065</v>
      </c>
      <c r="B13" s="15">
        <v>1800</v>
      </c>
      <c r="C13" s="2" t="s">
        <v>301</v>
      </c>
      <c r="D13" s="2" t="s">
        <v>1162</v>
      </c>
      <c r="E13" s="2"/>
      <c r="F13" s="2" t="s">
        <v>1261</v>
      </c>
      <c r="G13" s="2" t="s">
        <v>1054</v>
      </c>
      <c r="H13" s="2" t="s">
        <v>1261</v>
      </c>
      <c r="I13" s="2" t="s">
        <v>729</v>
      </c>
      <c r="J13" s="2"/>
      <c r="K13" s="2"/>
      <c r="L13" s="147" t="s">
        <v>302</v>
      </c>
    </row>
    <row r="14" spans="1:13" x14ac:dyDescent="0.15">
      <c r="A14" s="3" t="s">
        <v>2405</v>
      </c>
      <c r="B14" s="15">
        <v>1748</v>
      </c>
      <c r="C14" s="2"/>
      <c r="D14" s="2"/>
      <c r="E14" s="2" t="s">
        <v>1159</v>
      </c>
      <c r="F14" s="2"/>
      <c r="G14" s="2" t="s">
        <v>1159</v>
      </c>
      <c r="H14" s="2" t="s">
        <v>1051</v>
      </c>
      <c r="I14" s="2"/>
      <c r="J14" s="2"/>
      <c r="K14" s="2" t="s">
        <v>1162</v>
      </c>
      <c r="L14" s="147" t="s">
        <v>843</v>
      </c>
    </row>
    <row r="15" spans="1:13" x14ac:dyDescent="0.15">
      <c r="A15" s="150" t="s">
        <v>2952</v>
      </c>
      <c r="B15" s="15">
        <v>1697</v>
      </c>
      <c r="C15" s="2"/>
      <c r="D15" s="2" t="s">
        <v>1159</v>
      </c>
      <c r="E15" s="2"/>
      <c r="F15" s="2" t="s">
        <v>301</v>
      </c>
      <c r="G15" s="2"/>
      <c r="H15" s="2"/>
      <c r="I15" s="2" t="s">
        <v>1051</v>
      </c>
      <c r="J15" s="2" t="s">
        <v>1051</v>
      </c>
      <c r="K15" s="2" t="s">
        <v>1259</v>
      </c>
      <c r="L15" s="147" t="s">
        <v>543</v>
      </c>
    </row>
    <row r="16" spans="1:13" x14ac:dyDescent="0.15">
      <c r="A16" s="14"/>
      <c r="B16" s="15"/>
      <c r="C16" s="2"/>
      <c r="D16" s="2"/>
      <c r="E16" s="2"/>
      <c r="F16" s="2"/>
      <c r="G16" s="2"/>
      <c r="H16" s="2"/>
      <c r="I16" s="2"/>
      <c r="J16" s="2"/>
      <c r="K16" s="2"/>
      <c r="L16" s="149" t="s">
        <v>2191</v>
      </c>
    </row>
    <row r="17" spans="1:12" s="134" customFormat="1" ht="16" x14ac:dyDescent="0.2">
      <c r="A17" s="87" t="s">
        <v>756</v>
      </c>
      <c r="B17" s="169" t="s">
        <v>3122</v>
      </c>
      <c r="C17" s="26" t="s">
        <v>1500</v>
      </c>
      <c r="D17" s="26" t="s">
        <v>769</v>
      </c>
      <c r="E17" s="105" t="s">
        <v>1499</v>
      </c>
      <c r="F17" s="117" t="s">
        <v>1566</v>
      </c>
      <c r="G17" s="26" t="s">
        <v>1500</v>
      </c>
      <c r="H17" s="105" t="s">
        <v>258</v>
      </c>
      <c r="I17" s="105" t="s">
        <v>1499</v>
      </c>
      <c r="J17" s="26" t="s">
        <v>1500</v>
      </c>
      <c r="K17" s="26" t="s">
        <v>1500</v>
      </c>
      <c r="L17" s="142" t="s">
        <v>2192</v>
      </c>
    </row>
    <row r="18" spans="1:12" s="3" customFormat="1" x14ac:dyDescent="0.15">
      <c r="B18" s="4" t="s">
        <v>790</v>
      </c>
      <c r="C18" s="4" t="s">
        <v>758</v>
      </c>
      <c r="D18" s="4" t="s">
        <v>113</v>
      </c>
      <c r="E18" s="4" t="s">
        <v>1985</v>
      </c>
      <c r="F18" s="4" t="s">
        <v>2207</v>
      </c>
      <c r="G18" s="4" t="s">
        <v>2387</v>
      </c>
      <c r="H18" s="4" t="s">
        <v>3282</v>
      </c>
      <c r="I18" s="4" t="s">
        <v>971</v>
      </c>
      <c r="J18" s="4" t="s">
        <v>3283</v>
      </c>
      <c r="K18" s="4" t="s">
        <v>866</v>
      </c>
      <c r="L18" s="143" t="s">
        <v>826</v>
      </c>
    </row>
    <row r="19" spans="1:12" x14ac:dyDescent="0.15">
      <c r="B19" s="55">
        <f>SUM(B20:B27)/8</f>
        <v>1651.75</v>
      </c>
      <c r="C19" s="2" t="s">
        <v>2388</v>
      </c>
      <c r="D19" s="2" t="s">
        <v>2389</v>
      </c>
      <c r="E19" s="2" t="s">
        <v>2570</v>
      </c>
      <c r="F19" s="2" t="s">
        <v>2571</v>
      </c>
      <c r="G19" s="2" t="s">
        <v>2391</v>
      </c>
      <c r="H19" s="15" t="s">
        <v>2932</v>
      </c>
      <c r="I19" s="2" t="s">
        <v>2933</v>
      </c>
      <c r="J19" s="173" t="s">
        <v>2934</v>
      </c>
      <c r="K19" s="5" t="s">
        <v>3107</v>
      </c>
      <c r="L19" s="145"/>
    </row>
    <row r="20" spans="1:12" x14ac:dyDescent="0.15">
      <c r="A20" s="3" t="s">
        <v>347</v>
      </c>
      <c r="B20" s="15">
        <v>1735</v>
      </c>
      <c r="C20" s="2" t="s">
        <v>1481</v>
      </c>
      <c r="D20" s="2" t="s">
        <v>610</v>
      </c>
      <c r="E20" s="2" t="s">
        <v>1481</v>
      </c>
      <c r="F20" s="2"/>
      <c r="G20" s="2"/>
      <c r="H20" s="2"/>
      <c r="I20" s="2" t="s">
        <v>41</v>
      </c>
      <c r="J20" s="2" t="s">
        <v>1481</v>
      </c>
      <c r="K20" s="2" t="s">
        <v>41</v>
      </c>
      <c r="L20" s="145" t="s">
        <v>3108</v>
      </c>
    </row>
    <row r="21" spans="1:12" x14ac:dyDescent="0.15">
      <c r="A21" s="3" t="s">
        <v>1759</v>
      </c>
      <c r="B21" s="2">
        <v>1686</v>
      </c>
      <c r="C21" s="2" t="s">
        <v>617</v>
      </c>
      <c r="D21" s="2" t="s">
        <v>734</v>
      </c>
      <c r="E21" s="2"/>
      <c r="F21" s="2" t="s">
        <v>617</v>
      </c>
      <c r="G21" s="2" t="s">
        <v>617</v>
      </c>
      <c r="H21" s="2" t="s">
        <v>734</v>
      </c>
      <c r="I21" s="2" t="s">
        <v>43</v>
      </c>
      <c r="J21" s="15" t="s">
        <v>734</v>
      </c>
      <c r="K21" s="2"/>
      <c r="L21" s="147" t="s">
        <v>2937</v>
      </c>
    </row>
    <row r="22" spans="1:12" x14ac:dyDescent="0.15">
      <c r="A22" s="3" t="s">
        <v>2938</v>
      </c>
      <c r="B22" s="2">
        <v>1829</v>
      </c>
      <c r="C22" s="2" t="s">
        <v>841</v>
      </c>
      <c r="D22" s="2" t="s">
        <v>1268</v>
      </c>
      <c r="E22" s="2"/>
      <c r="F22" s="15" t="s">
        <v>613</v>
      </c>
      <c r="G22" s="2" t="s">
        <v>841</v>
      </c>
      <c r="H22" s="2" t="s">
        <v>841</v>
      </c>
      <c r="I22" s="2" t="s">
        <v>1268</v>
      </c>
      <c r="J22" s="2" t="s">
        <v>841</v>
      </c>
      <c r="K22" s="2"/>
      <c r="L22" s="147" t="s">
        <v>1141</v>
      </c>
    </row>
    <row r="23" spans="1:12" x14ac:dyDescent="0.15">
      <c r="A23" s="3" t="s">
        <v>990</v>
      </c>
      <c r="B23" s="2">
        <v>1664</v>
      </c>
      <c r="C23" s="2" t="s">
        <v>1475</v>
      </c>
      <c r="D23" s="2" t="s">
        <v>1269</v>
      </c>
      <c r="E23" s="2" t="s">
        <v>1475</v>
      </c>
      <c r="F23" s="2"/>
      <c r="G23" s="2" t="s">
        <v>1475</v>
      </c>
      <c r="H23" s="18" t="s">
        <v>88</v>
      </c>
      <c r="I23" s="2"/>
      <c r="J23" s="2"/>
      <c r="K23" s="2"/>
      <c r="L23" s="145" t="s">
        <v>2939</v>
      </c>
    </row>
    <row r="24" spans="1:12" x14ac:dyDescent="0.15">
      <c r="A24" s="3" t="s">
        <v>1036</v>
      </c>
      <c r="B24" s="2">
        <v>1642</v>
      </c>
      <c r="C24" s="2" t="s">
        <v>840</v>
      </c>
      <c r="D24" s="2"/>
      <c r="E24" s="2" t="s">
        <v>840</v>
      </c>
      <c r="F24" s="2" t="s">
        <v>1483</v>
      </c>
      <c r="G24" s="2" t="s">
        <v>840</v>
      </c>
      <c r="H24" s="2" t="s">
        <v>840</v>
      </c>
      <c r="I24" s="2" t="s">
        <v>840</v>
      </c>
      <c r="J24" s="2" t="s">
        <v>1483</v>
      </c>
      <c r="K24" s="2" t="s">
        <v>840</v>
      </c>
      <c r="L24" s="145" t="s">
        <v>282</v>
      </c>
    </row>
    <row r="25" spans="1:12" x14ac:dyDescent="0.15">
      <c r="A25" s="3" t="s">
        <v>624</v>
      </c>
      <c r="B25" s="15">
        <v>1566</v>
      </c>
      <c r="C25" s="2" t="s">
        <v>729</v>
      </c>
      <c r="D25" s="2" t="s">
        <v>735</v>
      </c>
      <c r="E25" s="2"/>
      <c r="F25" s="2" t="s">
        <v>729</v>
      </c>
      <c r="G25" s="2" t="s">
        <v>735</v>
      </c>
      <c r="H25" s="2" t="s">
        <v>729</v>
      </c>
      <c r="I25" s="2" t="s">
        <v>838</v>
      </c>
      <c r="J25" s="2" t="s">
        <v>1269</v>
      </c>
      <c r="K25" s="2"/>
      <c r="L25" s="147" t="s">
        <v>2940</v>
      </c>
    </row>
    <row r="26" spans="1:12" x14ac:dyDescent="0.15">
      <c r="A26" s="3" t="s">
        <v>2428</v>
      </c>
      <c r="B26" s="15">
        <v>1548</v>
      </c>
      <c r="C26" s="2" t="s">
        <v>1261</v>
      </c>
      <c r="D26" s="2" t="s">
        <v>1261</v>
      </c>
      <c r="E26" s="2"/>
      <c r="F26" s="2" t="s">
        <v>1159</v>
      </c>
      <c r="G26" s="2" t="s">
        <v>1261</v>
      </c>
      <c r="H26" s="2" t="s">
        <v>1159</v>
      </c>
      <c r="I26" s="2" t="s">
        <v>1261</v>
      </c>
      <c r="J26" s="2" t="s">
        <v>1054</v>
      </c>
      <c r="K26" s="2"/>
      <c r="L26" s="144" t="s">
        <v>1814</v>
      </c>
    </row>
    <row r="27" spans="1:12" x14ac:dyDescent="0.15">
      <c r="A27" s="3" t="s">
        <v>2583</v>
      </c>
      <c r="B27" s="2">
        <v>1544</v>
      </c>
      <c r="C27" s="2" t="s">
        <v>301</v>
      </c>
      <c r="D27" s="2" t="s">
        <v>1051</v>
      </c>
      <c r="E27" s="2" t="s">
        <v>301</v>
      </c>
      <c r="F27" s="2" t="s">
        <v>1054</v>
      </c>
      <c r="G27" s="2" t="s">
        <v>301</v>
      </c>
      <c r="H27" s="2"/>
      <c r="I27" s="2" t="s">
        <v>301</v>
      </c>
      <c r="J27" s="2" t="s">
        <v>1159</v>
      </c>
      <c r="K27" s="2" t="s">
        <v>1261</v>
      </c>
      <c r="L27" s="145" t="s">
        <v>2941</v>
      </c>
    </row>
    <row r="28" spans="1:12" x14ac:dyDescent="0.15">
      <c r="A28" s="14" t="s">
        <v>198</v>
      </c>
      <c r="B28" s="2">
        <v>1489</v>
      </c>
      <c r="C28" s="2"/>
      <c r="D28" s="2" t="s">
        <v>1483</v>
      </c>
      <c r="E28" s="2" t="s">
        <v>1162</v>
      </c>
      <c r="F28" s="2"/>
      <c r="G28" s="2"/>
      <c r="H28" s="2" t="s">
        <v>1054</v>
      </c>
      <c r="I28" s="2"/>
      <c r="J28" s="2"/>
      <c r="K28" s="2" t="s">
        <v>613</v>
      </c>
      <c r="L28" s="147" t="s">
        <v>286</v>
      </c>
    </row>
    <row r="29" spans="1:12" x14ac:dyDescent="0.15">
      <c r="A29" s="14" t="s">
        <v>2942</v>
      </c>
      <c r="B29" s="2">
        <v>1562</v>
      </c>
      <c r="C29" s="2"/>
      <c r="D29" s="2"/>
      <c r="E29" s="2" t="s">
        <v>617</v>
      </c>
      <c r="F29" s="2" t="s">
        <v>838</v>
      </c>
      <c r="G29" s="2"/>
      <c r="H29" s="2" t="s">
        <v>41</v>
      </c>
      <c r="I29" s="2"/>
      <c r="J29" s="2"/>
      <c r="K29" s="2" t="s">
        <v>735</v>
      </c>
      <c r="L29" s="145" t="s">
        <v>3336</v>
      </c>
    </row>
    <row r="30" spans="1:12" x14ac:dyDescent="0.15">
      <c r="A30" s="14" t="s">
        <v>1079</v>
      </c>
      <c r="B30" s="2">
        <v>1654</v>
      </c>
      <c r="C30" s="2"/>
      <c r="D30" s="2"/>
      <c r="E30" s="2" t="s">
        <v>1268</v>
      </c>
      <c r="F30" s="2"/>
      <c r="G30" s="2"/>
      <c r="H30" s="2"/>
      <c r="I30" s="2"/>
      <c r="J30" s="2"/>
      <c r="K30" s="2" t="s">
        <v>1051</v>
      </c>
      <c r="L30" s="145" t="s">
        <v>418</v>
      </c>
    </row>
    <row r="31" spans="1:12" x14ac:dyDescent="0.15">
      <c r="A31" s="14" t="s">
        <v>1408</v>
      </c>
      <c r="B31" s="2">
        <v>1598</v>
      </c>
      <c r="C31" s="2"/>
      <c r="D31" s="2"/>
      <c r="E31" s="2" t="s">
        <v>1259</v>
      </c>
      <c r="F31" s="2" t="s">
        <v>41</v>
      </c>
      <c r="G31" s="2" t="s">
        <v>41</v>
      </c>
      <c r="H31" s="2"/>
      <c r="I31" s="2"/>
      <c r="J31" s="2"/>
      <c r="K31" s="2"/>
      <c r="L31" s="145" t="s">
        <v>1380</v>
      </c>
    </row>
    <row r="32" spans="1:12" x14ac:dyDescent="0.15">
      <c r="A32" s="14" t="s">
        <v>1449</v>
      </c>
      <c r="B32" s="2">
        <v>1481</v>
      </c>
      <c r="C32" s="2"/>
      <c r="D32" s="2"/>
      <c r="E32" s="2"/>
      <c r="F32" s="2"/>
      <c r="G32" s="2"/>
      <c r="H32" s="2"/>
      <c r="I32" s="2" t="s">
        <v>1259</v>
      </c>
      <c r="J32" s="2" t="s">
        <v>729</v>
      </c>
      <c r="K32" s="2"/>
      <c r="L32" s="145" t="s">
        <v>622</v>
      </c>
    </row>
    <row r="33" spans="1:12" x14ac:dyDescent="0.15">
      <c r="A33" s="14" t="s">
        <v>1409</v>
      </c>
      <c r="B33" s="2">
        <v>1314</v>
      </c>
      <c r="C33" s="2"/>
      <c r="D33" s="2"/>
      <c r="E33" s="2"/>
      <c r="F33" s="2"/>
      <c r="G33" s="2"/>
      <c r="H33" s="2"/>
      <c r="I33" s="2"/>
      <c r="J33" s="2"/>
      <c r="K33" s="2" t="s">
        <v>617</v>
      </c>
      <c r="L33" s="145" t="s">
        <v>24</v>
      </c>
    </row>
    <row r="34" spans="1:12" x14ac:dyDescent="0.15">
      <c r="A34" s="14" t="s">
        <v>3337</v>
      </c>
      <c r="B34" s="2">
        <v>1596</v>
      </c>
      <c r="C34" s="2"/>
      <c r="D34" s="2"/>
      <c r="E34" s="2"/>
      <c r="F34" s="2"/>
      <c r="G34" s="2"/>
      <c r="H34" s="2"/>
      <c r="I34" s="2"/>
      <c r="J34" s="2"/>
      <c r="K34" s="2" t="s">
        <v>1269</v>
      </c>
      <c r="L34" s="145" t="s">
        <v>3338</v>
      </c>
    </row>
    <row r="35" spans="1:12" x14ac:dyDescent="0.1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149" t="s">
        <v>2944</v>
      </c>
    </row>
    <row r="36" spans="1:12" s="134" customFormat="1" ht="16" x14ac:dyDescent="0.2">
      <c r="A36" s="87" t="s">
        <v>2324</v>
      </c>
      <c r="B36" s="169" t="s">
        <v>3122</v>
      </c>
      <c r="C36" s="26" t="s">
        <v>256</v>
      </c>
      <c r="D36" s="26" t="s">
        <v>1784</v>
      </c>
      <c r="E36" s="105" t="s">
        <v>1566</v>
      </c>
      <c r="F36" s="26" t="s">
        <v>1286</v>
      </c>
      <c r="G36" s="26" t="s">
        <v>1499</v>
      </c>
      <c r="H36" s="105" t="s">
        <v>1286</v>
      </c>
      <c r="I36" s="26" t="s">
        <v>769</v>
      </c>
      <c r="J36" s="26" t="s">
        <v>908</v>
      </c>
      <c r="K36" s="203" t="s">
        <v>1286</v>
      </c>
      <c r="L36" s="176" t="s">
        <v>2945</v>
      </c>
    </row>
    <row r="37" spans="1:12" s="89" customFormat="1" ht="16" x14ac:dyDescent="0.2">
      <c r="A37" s="93"/>
      <c r="B37" s="29" t="s">
        <v>790</v>
      </c>
      <c r="C37" s="29" t="s">
        <v>2946</v>
      </c>
      <c r="D37" s="29" t="s">
        <v>2609</v>
      </c>
      <c r="E37" s="29" t="s">
        <v>342</v>
      </c>
      <c r="F37" s="29" t="s">
        <v>984</v>
      </c>
      <c r="G37" s="29" t="s">
        <v>716</v>
      </c>
      <c r="H37" s="29" t="s">
        <v>1717</v>
      </c>
      <c r="I37" s="178" t="s">
        <v>411</v>
      </c>
      <c r="J37" s="29" t="s">
        <v>755</v>
      </c>
      <c r="K37" s="29" t="s">
        <v>2586</v>
      </c>
      <c r="L37" s="143" t="s">
        <v>826</v>
      </c>
    </row>
    <row r="38" spans="1:12" s="89" customFormat="1" ht="16" x14ac:dyDescent="0.2">
      <c r="A38" s="185"/>
      <c r="B38" s="55">
        <f>SUM(B39:B46)/8</f>
        <v>1408.875</v>
      </c>
      <c r="C38" s="31" t="s">
        <v>2763</v>
      </c>
      <c r="D38" s="31" t="s">
        <v>2764</v>
      </c>
      <c r="E38" s="32" t="s">
        <v>2765</v>
      </c>
      <c r="F38" s="32" t="s">
        <v>2766</v>
      </c>
      <c r="G38" s="32" t="s">
        <v>2767</v>
      </c>
      <c r="H38" s="50" t="s">
        <v>2950</v>
      </c>
      <c r="I38" s="179" t="s">
        <v>3323</v>
      </c>
      <c r="J38" s="113" t="s">
        <v>3324</v>
      </c>
      <c r="K38" s="32" t="s">
        <v>3325</v>
      </c>
      <c r="L38" s="147"/>
    </row>
    <row r="39" spans="1:12" x14ac:dyDescent="0.15">
      <c r="A39" s="3" t="s">
        <v>784</v>
      </c>
      <c r="B39" s="2">
        <v>1525</v>
      </c>
      <c r="C39" s="2" t="s">
        <v>610</v>
      </c>
      <c r="D39" s="2" t="s">
        <v>1481</v>
      </c>
      <c r="E39" s="2"/>
      <c r="F39" s="15" t="s">
        <v>1481</v>
      </c>
      <c r="G39" s="15"/>
      <c r="H39" s="15"/>
      <c r="I39" s="15"/>
      <c r="J39" s="2"/>
      <c r="K39" s="10"/>
      <c r="L39" s="145" t="s">
        <v>1701</v>
      </c>
    </row>
    <row r="40" spans="1:12" x14ac:dyDescent="0.15">
      <c r="A40" s="3" t="s">
        <v>198</v>
      </c>
      <c r="B40" s="2">
        <v>1489</v>
      </c>
      <c r="C40" s="2" t="s">
        <v>617</v>
      </c>
      <c r="D40" s="2" t="s">
        <v>43</v>
      </c>
      <c r="E40" s="2" t="s">
        <v>617</v>
      </c>
      <c r="F40" s="2" t="s">
        <v>617</v>
      </c>
      <c r="G40" s="18" t="s">
        <v>1812</v>
      </c>
      <c r="H40" s="2" t="s">
        <v>617</v>
      </c>
      <c r="I40" s="2" t="s">
        <v>43</v>
      </c>
      <c r="J40" s="2" t="s">
        <v>734</v>
      </c>
      <c r="K40" s="2"/>
      <c r="L40" s="145" t="s">
        <v>2937</v>
      </c>
    </row>
    <row r="41" spans="1:12" x14ac:dyDescent="0.15">
      <c r="A41" s="3" t="s">
        <v>1449</v>
      </c>
      <c r="B41" s="2">
        <v>1481</v>
      </c>
      <c r="C41" s="2" t="s">
        <v>1268</v>
      </c>
      <c r="D41" s="2" t="s">
        <v>1268</v>
      </c>
      <c r="E41" s="2" t="s">
        <v>613</v>
      </c>
      <c r="F41" s="2"/>
      <c r="G41" s="2" t="s">
        <v>613</v>
      </c>
      <c r="H41" s="2" t="s">
        <v>613</v>
      </c>
      <c r="I41" s="2" t="s">
        <v>1268</v>
      </c>
      <c r="J41" s="2" t="s">
        <v>613</v>
      </c>
      <c r="K41" s="2" t="s">
        <v>613</v>
      </c>
      <c r="L41" s="145" t="s">
        <v>284</v>
      </c>
    </row>
    <row r="42" spans="1:12" x14ac:dyDescent="0.15">
      <c r="A42" s="3" t="s">
        <v>2697</v>
      </c>
      <c r="B42" s="2">
        <v>1473</v>
      </c>
      <c r="C42" s="2" t="s">
        <v>838</v>
      </c>
      <c r="D42" s="2"/>
      <c r="E42" s="2" t="s">
        <v>838</v>
      </c>
      <c r="F42" s="2"/>
      <c r="G42" s="2" t="s">
        <v>838</v>
      </c>
      <c r="H42" s="2" t="s">
        <v>838</v>
      </c>
      <c r="I42" s="2"/>
      <c r="J42" s="2"/>
      <c r="K42" s="2"/>
      <c r="L42" s="145" t="s">
        <v>845</v>
      </c>
    </row>
    <row r="43" spans="1:12" x14ac:dyDescent="0.15">
      <c r="A43" s="3" t="s">
        <v>1271</v>
      </c>
      <c r="B43" s="2">
        <v>1390</v>
      </c>
      <c r="C43" s="2" t="s">
        <v>1483</v>
      </c>
      <c r="D43" s="2" t="s">
        <v>840</v>
      </c>
      <c r="E43" s="2" t="s">
        <v>840</v>
      </c>
      <c r="F43" s="2" t="s">
        <v>838</v>
      </c>
      <c r="G43" s="2"/>
      <c r="H43" s="2" t="s">
        <v>840</v>
      </c>
      <c r="I43" s="2" t="s">
        <v>1262</v>
      </c>
      <c r="J43" s="2" t="s">
        <v>838</v>
      </c>
      <c r="K43" s="10"/>
      <c r="L43" s="145" t="s">
        <v>2940</v>
      </c>
    </row>
    <row r="44" spans="1:12" x14ac:dyDescent="0.15">
      <c r="A44" s="3" t="s">
        <v>1839</v>
      </c>
      <c r="B44" s="2">
        <v>1384</v>
      </c>
      <c r="C44" s="2" t="s">
        <v>729</v>
      </c>
      <c r="D44" s="2"/>
      <c r="E44" s="2"/>
      <c r="F44" s="2"/>
      <c r="G44" s="2" t="s">
        <v>1259</v>
      </c>
      <c r="H44" s="2"/>
      <c r="I44" s="2"/>
      <c r="J44" s="2" t="s">
        <v>840</v>
      </c>
      <c r="K44" s="2" t="s">
        <v>838</v>
      </c>
      <c r="L44" s="145" t="s">
        <v>286</v>
      </c>
    </row>
    <row r="45" spans="1:12" x14ac:dyDescent="0.15">
      <c r="A45" s="3" t="s">
        <v>1409</v>
      </c>
      <c r="B45" s="2">
        <v>1314</v>
      </c>
      <c r="C45" s="2" t="s">
        <v>1054</v>
      </c>
      <c r="D45" s="2" t="s">
        <v>1054</v>
      </c>
      <c r="E45" s="2" t="s">
        <v>1261</v>
      </c>
      <c r="F45" s="2" t="s">
        <v>729</v>
      </c>
      <c r="G45" s="2" t="s">
        <v>1054</v>
      </c>
      <c r="H45" s="2"/>
      <c r="I45" s="2" t="s">
        <v>1261</v>
      </c>
      <c r="J45" s="2" t="s">
        <v>729</v>
      </c>
      <c r="K45" s="2" t="s">
        <v>840</v>
      </c>
      <c r="L45" s="145" t="s">
        <v>1596</v>
      </c>
    </row>
    <row r="46" spans="1:12" x14ac:dyDescent="0.15">
      <c r="A46" s="3" t="s">
        <v>2149</v>
      </c>
      <c r="B46" s="2">
        <v>1215</v>
      </c>
      <c r="C46" s="2" t="s">
        <v>1051</v>
      </c>
      <c r="D46" s="2" t="s">
        <v>1051</v>
      </c>
      <c r="E46" s="2" t="s">
        <v>301</v>
      </c>
      <c r="F46" s="2" t="s">
        <v>1054</v>
      </c>
      <c r="G46" s="2" t="s">
        <v>1051</v>
      </c>
      <c r="H46" s="2" t="s">
        <v>1054</v>
      </c>
      <c r="I46" s="2" t="s">
        <v>1051</v>
      </c>
      <c r="J46" s="2" t="s">
        <v>1054</v>
      </c>
      <c r="K46" s="2" t="s">
        <v>729</v>
      </c>
      <c r="L46" s="145" t="s">
        <v>711</v>
      </c>
    </row>
    <row r="47" spans="1:12" x14ac:dyDescent="0.15">
      <c r="A47" s="14" t="s">
        <v>2942</v>
      </c>
      <c r="B47" s="2">
        <v>1562</v>
      </c>
      <c r="C47" s="2"/>
      <c r="D47" s="2" t="s">
        <v>1475</v>
      </c>
      <c r="E47" s="2"/>
      <c r="F47" s="2" t="s">
        <v>841</v>
      </c>
      <c r="G47" s="2"/>
      <c r="H47" s="2" t="s">
        <v>610</v>
      </c>
      <c r="I47" s="2" t="s">
        <v>41</v>
      </c>
      <c r="J47" s="2" t="s">
        <v>41</v>
      </c>
      <c r="K47" s="2"/>
      <c r="L47" s="145" t="s">
        <v>3326</v>
      </c>
    </row>
    <row r="48" spans="1:12" x14ac:dyDescent="0.15">
      <c r="A48" s="177" t="s">
        <v>3337</v>
      </c>
      <c r="B48" s="2">
        <v>1596</v>
      </c>
      <c r="C48" s="2"/>
      <c r="D48" s="2" t="s">
        <v>1259</v>
      </c>
      <c r="E48" s="2"/>
      <c r="F48" s="2" t="s">
        <v>840</v>
      </c>
      <c r="G48" s="2" t="s">
        <v>41</v>
      </c>
      <c r="H48" s="2"/>
      <c r="I48" s="2" t="s">
        <v>1259</v>
      </c>
      <c r="J48" s="2"/>
      <c r="K48" s="2" t="s">
        <v>1261</v>
      </c>
      <c r="L48" s="144" t="s">
        <v>72</v>
      </c>
    </row>
    <row r="49" spans="1:12" x14ac:dyDescent="0.15">
      <c r="A49" s="177" t="s">
        <v>1408</v>
      </c>
      <c r="B49" s="2">
        <v>1598</v>
      </c>
      <c r="C49" s="2"/>
      <c r="D49" s="2"/>
      <c r="E49" s="2" t="s">
        <v>41</v>
      </c>
      <c r="F49" s="2"/>
      <c r="G49" s="2" t="s">
        <v>1262</v>
      </c>
      <c r="H49" s="2" t="s">
        <v>1259</v>
      </c>
      <c r="I49" s="2" t="s">
        <v>838</v>
      </c>
      <c r="J49" s="2"/>
      <c r="K49" s="2" t="s">
        <v>617</v>
      </c>
      <c r="L49" s="145" t="s">
        <v>1702</v>
      </c>
    </row>
    <row r="50" spans="1:12" x14ac:dyDescent="0.15">
      <c r="A50" s="177" t="s">
        <v>1079</v>
      </c>
      <c r="B50" s="2">
        <v>1654</v>
      </c>
      <c r="C50" s="2"/>
      <c r="D50" s="2"/>
      <c r="E50" s="2" t="s">
        <v>729</v>
      </c>
      <c r="F50" s="2"/>
      <c r="G50" s="2"/>
      <c r="H50" s="2"/>
      <c r="I50" s="2"/>
      <c r="J50" s="2"/>
      <c r="K50" s="2" t="s">
        <v>610</v>
      </c>
      <c r="L50" s="145" t="s">
        <v>622</v>
      </c>
    </row>
    <row r="51" spans="1:12" x14ac:dyDescent="0.15">
      <c r="A51" s="177" t="s">
        <v>3327</v>
      </c>
      <c r="B51" s="2"/>
      <c r="C51" s="2"/>
      <c r="D51" s="2"/>
      <c r="E51" s="2"/>
      <c r="F51" s="2" t="s">
        <v>3328</v>
      </c>
      <c r="G51" s="2"/>
      <c r="H51" s="2" t="s">
        <v>301</v>
      </c>
      <c r="I51" s="2"/>
      <c r="J51" s="2" t="s">
        <v>301</v>
      </c>
      <c r="K51" s="2"/>
      <c r="L51" s="145" t="s">
        <v>1380</v>
      </c>
    </row>
    <row r="52" spans="1:12" x14ac:dyDescent="0.15">
      <c r="A52" s="177" t="s">
        <v>1840</v>
      </c>
      <c r="B52" s="2"/>
      <c r="C52" s="2"/>
      <c r="D52" s="2"/>
      <c r="E52" s="2"/>
      <c r="F52" s="2"/>
      <c r="G52" s="2"/>
      <c r="H52" s="2"/>
      <c r="I52" s="2"/>
      <c r="J52" s="2"/>
      <c r="K52" s="2" t="s">
        <v>301</v>
      </c>
      <c r="L52" s="145" t="s">
        <v>24</v>
      </c>
    </row>
    <row r="53" spans="1:12" x14ac:dyDescent="0.15">
      <c r="A53" s="177"/>
      <c r="B53" s="2"/>
      <c r="C53" s="2"/>
      <c r="D53" s="2"/>
      <c r="E53" s="2"/>
      <c r="F53" s="2"/>
      <c r="G53" s="2"/>
      <c r="H53" s="2"/>
      <c r="I53" s="2"/>
      <c r="J53" s="2"/>
      <c r="K53" s="2"/>
      <c r="L53" s="149" t="s">
        <v>3329</v>
      </c>
    </row>
    <row r="54" spans="1:12" s="169" customFormat="1" ht="16" x14ac:dyDescent="0.2">
      <c r="A54" s="87" t="s">
        <v>1627</v>
      </c>
      <c r="C54" s="105" t="s">
        <v>3345</v>
      </c>
      <c r="D54" s="105" t="s">
        <v>1455</v>
      </c>
      <c r="E54" s="26" t="s">
        <v>3285</v>
      </c>
      <c r="F54" s="105" t="s">
        <v>1454</v>
      </c>
      <c r="G54" s="105" t="s">
        <v>920</v>
      </c>
      <c r="H54" s="105" t="s">
        <v>2127</v>
      </c>
      <c r="I54" s="105" t="s">
        <v>2130</v>
      </c>
      <c r="J54" s="105"/>
      <c r="K54" s="156"/>
      <c r="L54" s="164" t="s">
        <v>2096</v>
      </c>
    </row>
    <row r="55" spans="1:12" s="88" customFormat="1" ht="16" x14ac:dyDescent="0.2">
      <c r="A55" s="93"/>
      <c r="B55" s="107" t="s">
        <v>1628</v>
      </c>
      <c r="C55" s="73" t="s">
        <v>2525</v>
      </c>
      <c r="D55" s="325" t="s">
        <v>1728</v>
      </c>
      <c r="E55" s="325"/>
      <c r="F55" s="325" t="s">
        <v>3286</v>
      </c>
      <c r="G55" s="325"/>
      <c r="H55" s="325" t="s">
        <v>3286</v>
      </c>
      <c r="I55" s="325"/>
      <c r="J55" s="50"/>
      <c r="K55" s="129"/>
      <c r="L55" s="195"/>
    </row>
    <row r="56" spans="1:12" s="3" customFormat="1" ht="16" x14ac:dyDescent="0.2">
      <c r="A56" s="185"/>
      <c r="B56" s="4" t="s">
        <v>790</v>
      </c>
      <c r="C56" s="4" t="s">
        <v>3129</v>
      </c>
      <c r="D56" s="4" t="s">
        <v>2006</v>
      </c>
      <c r="E56" s="4" t="s">
        <v>1672</v>
      </c>
      <c r="F56" s="4" t="s">
        <v>1580</v>
      </c>
      <c r="G56" s="4" t="s">
        <v>3128</v>
      </c>
      <c r="H56" s="4" t="s">
        <v>2962</v>
      </c>
      <c r="I56" s="4" t="s">
        <v>2963</v>
      </c>
      <c r="J56" s="4"/>
      <c r="K56" s="11"/>
      <c r="L56" s="143" t="s">
        <v>826</v>
      </c>
    </row>
    <row r="57" spans="1:12" x14ac:dyDescent="0.15">
      <c r="A57" s="182"/>
      <c r="B57" s="159">
        <f>SUM(B58:B62)/5</f>
        <v>1670.8</v>
      </c>
      <c r="C57" s="2"/>
      <c r="D57" s="5"/>
      <c r="E57" s="5"/>
      <c r="F57" s="5" t="s">
        <v>2958</v>
      </c>
      <c r="G57" s="5" t="s">
        <v>2958</v>
      </c>
      <c r="H57" s="5" t="s">
        <v>2957</v>
      </c>
      <c r="I57" s="5" t="s">
        <v>2957</v>
      </c>
      <c r="J57" s="5"/>
      <c r="K57" s="8"/>
      <c r="L57" s="160"/>
    </row>
    <row r="58" spans="1:12" x14ac:dyDescent="0.15">
      <c r="A58" s="3" t="s">
        <v>1992</v>
      </c>
      <c r="B58" s="183">
        <v>2022</v>
      </c>
      <c r="C58" s="2" t="s">
        <v>1481</v>
      </c>
      <c r="D58" s="2" t="s">
        <v>1481</v>
      </c>
      <c r="E58" s="115" t="s">
        <v>610</v>
      </c>
      <c r="F58" s="2" t="s">
        <v>1481</v>
      </c>
      <c r="G58" s="115" t="s">
        <v>610</v>
      </c>
      <c r="H58" s="5" t="s">
        <v>41</v>
      </c>
      <c r="I58" s="5" t="s">
        <v>610</v>
      </c>
      <c r="J58" s="5"/>
      <c r="K58" s="8"/>
      <c r="L58" s="161" t="s">
        <v>2787</v>
      </c>
    </row>
    <row r="59" spans="1:12" x14ac:dyDescent="0.15">
      <c r="A59" s="3" t="s">
        <v>1302</v>
      </c>
      <c r="B59" s="183">
        <v>1800</v>
      </c>
      <c r="C59" s="2" t="s">
        <v>43</v>
      </c>
      <c r="D59" s="5" t="s">
        <v>617</v>
      </c>
      <c r="E59" s="5" t="s">
        <v>43</v>
      </c>
      <c r="F59" s="5" t="s">
        <v>617</v>
      </c>
      <c r="G59" s="5" t="s">
        <v>43</v>
      </c>
      <c r="H59" s="5" t="s">
        <v>617</v>
      </c>
      <c r="I59" s="5" t="s">
        <v>43</v>
      </c>
      <c r="J59" s="5"/>
      <c r="K59" s="8"/>
      <c r="L59" s="161" t="s">
        <v>1141</v>
      </c>
    </row>
    <row r="60" spans="1:12" x14ac:dyDescent="0.15">
      <c r="A60" s="3" t="s">
        <v>2139</v>
      </c>
      <c r="B60" s="15">
        <v>1748</v>
      </c>
      <c r="C60" s="2" t="s">
        <v>841</v>
      </c>
      <c r="D60" s="2" t="s">
        <v>841</v>
      </c>
      <c r="E60" s="2" t="s">
        <v>841</v>
      </c>
      <c r="F60" s="2" t="s">
        <v>841</v>
      </c>
      <c r="G60" s="2" t="s">
        <v>1268</v>
      </c>
      <c r="H60" s="5" t="s">
        <v>613</v>
      </c>
      <c r="I60" s="5" t="s">
        <v>1268</v>
      </c>
      <c r="J60" s="5"/>
      <c r="K60" s="8"/>
      <c r="L60" s="161" t="s">
        <v>1141</v>
      </c>
    </row>
    <row r="61" spans="1:12" x14ac:dyDescent="0.15">
      <c r="A61" s="3" t="s">
        <v>2399</v>
      </c>
      <c r="B61" s="15">
        <v>1408</v>
      </c>
      <c r="C61" s="2" t="s">
        <v>1269</v>
      </c>
      <c r="D61" s="115"/>
      <c r="E61" s="5"/>
      <c r="F61" s="2" t="s">
        <v>1269</v>
      </c>
      <c r="G61" s="54" t="s">
        <v>88</v>
      </c>
      <c r="H61" s="5"/>
      <c r="I61" s="5"/>
      <c r="J61" s="5"/>
      <c r="K61" s="8"/>
      <c r="L61" s="161" t="s">
        <v>622</v>
      </c>
    </row>
    <row r="62" spans="1:12" x14ac:dyDescent="0.15">
      <c r="A62" s="3" t="s">
        <v>2398</v>
      </c>
      <c r="B62" s="15">
        <v>1376</v>
      </c>
      <c r="C62" s="2"/>
      <c r="D62" s="115" t="s">
        <v>838</v>
      </c>
      <c r="E62" s="5" t="s">
        <v>1475</v>
      </c>
      <c r="F62" s="5"/>
      <c r="G62" s="5"/>
      <c r="H62" s="5" t="s">
        <v>1269</v>
      </c>
      <c r="I62" s="5" t="s">
        <v>1475</v>
      </c>
      <c r="J62" s="5"/>
      <c r="K62" s="8"/>
      <c r="L62" s="161" t="s">
        <v>2788</v>
      </c>
    </row>
    <row r="63" spans="1:12" x14ac:dyDescent="0.15">
      <c r="A63" s="204"/>
      <c r="B63" s="53"/>
      <c r="C63" s="37"/>
      <c r="D63" s="110"/>
      <c r="E63" s="83"/>
      <c r="F63" s="83"/>
      <c r="G63" s="83"/>
      <c r="H63" s="83"/>
      <c r="I63" s="83"/>
      <c r="J63" s="83"/>
      <c r="K63" s="205"/>
      <c r="L63" s="206" t="s">
        <v>2608</v>
      </c>
    </row>
  </sheetData>
  <mergeCells count="3">
    <mergeCell ref="D55:E55"/>
    <mergeCell ref="F55:G55"/>
    <mergeCell ref="H55:I55"/>
  </mergeCells>
  <phoneticPr fontId="9" type="noConversion"/>
  <printOptions gridLines="1" gridLinesSet="0"/>
  <pageMargins left="0.39000000000000007" right="0.39000000000000007" top="0.5" bottom="5.3149606299212608E-2" header="0.19" footer="0.2"/>
  <headerFooter>
    <oddHeader>&amp;C&amp;"Arial,Vet"&amp;18S.C. "DE GIESSEN": Teamresultaten 2008/2009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68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H38" sqref="H38"/>
    </sheetView>
  </sheetViews>
  <sheetFormatPr baseColWidth="10" defaultColWidth="8.83203125" defaultRowHeight="13" x14ac:dyDescent="0.15"/>
  <cols>
    <col min="1" max="1" width="24" customWidth="1"/>
    <col min="2" max="2" width="6.5" customWidth="1"/>
    <col min="3" max="3" width="17" customWidth="1"/>
    <col min="4" max="4" width="14.83203125" customWidth="1"/>
    <col min="5" max="5" width="19.6640625" customWidth="1"/>
    <col min="6" max="6" width="17" customWidth="1"/>
    <col min="7" max="7" width="14.33203125" customWidth="1"/>
    <col min="8" max="8" width="18.83203125" customWidth="1"/>
    <col min="9" max="9" width="15.5" customWidth="1"/>
    <col min="10" max="10" width="16" customWidth="1"/>
    <col min="11" max="11" width="18.1640625" customWidth="1"/>
    <col min="12" max="12" width="8.5" style="153" customWidth="1"/>
  </cols>
  <sheetData>
    <row r="1" spans="1:13" s="134" customFormat="1" ht="16" x14ac:dyDescent="0.2">
      <c r="A1" s="180" t="s">
        <v>2674</v>
      </c>
      <c r="B1" s="169" t="s">
        <v>2785</v>
      </c>
      <c r="C1" s="26" t="s">
        <v>1501</v>
      </c>
      <c r="D1" s="26" t="s">
        <v>1501</v>
      </c>
      <c r="E1" s="26" t="s">
        <v>257</v>
      </c>
      <c r="F1" s="26" t="s">
        <v>769</v>
      </c>
      <c r="G1" s="26" t="s">
        <v>1784</v>
      </c>
      <c r="H1" s="26" t="s">
        <v>1499</v>
      </c>
      <c r="I1" s="26" t="s">
        <v>2961</v>
      </c>
      <c r="J1" s="26" t="s">
        <v>2790</v>
      </c>
      <c r="K1" s="26" t="s">
        <v>2961</v>
      </c>
      <c r="L1" s="142" t="s">
        <v>2430</v>
      </c>
      <c r="M1" s="71"/>
    </row>
    <row r="2" spans="1:13" s="3" customFormat="1" ht="16" x14ac:dyDescent="0.2">
      <c r="A2" s="181"/>
      <c r="B2" s="4" t="s">
        <v>790</v>
      </c>
      <c r="C2" s="4" t="s">
        <v>2007</v>
      </c>
      <c r="D2" s="4" t="s">
        <v>2499</v>
      </c>
      <c r="E2" s="4" t="s">
        <v>1748</v>
      </c>
      <c r="F2" s="4" t="s">
        <v>1150</v>
      </c>
      <c r="G2" s="4" t="s">
        <v>657</v>
      </c>
      <c r="H2" s="4" t="s">
        <v>502</v>
      </c>
      <c r="I2" s="4" t="s">
        <v>180</v>
      </c>
      <c r="J2" s="4" t="s">
        <v>427</v>
      </c>
      <c r="K2" s="4" t="s">
        <v>2083</v>
      </c>
      <c r="L2" s="143" t="s">
        <v>826</v>
      </c>
    </row>
    <row r="3" spans="1:13" ht="16" x14ac:dyDescent="0.2">
      <c r="A3" s="185"/>
      <c r="B3" s="55">
        <f>SUM(B4:B15)/12</f>
        <v>1948.8333333333333</v>
      </c>
      <c r="C3" s="5" t="s">
        <v>2431</v>
      </c>
      <c r="D3" s="5" t="s">
        <v>2432</v>
      </c>
      <c r="E3" s="5" t="s">
        <v>2433</v>
      </c>
      <c r="F3" s="5" t="s">
        <v>2612</v>
      </c>
      <c r="G3" s="5" t="s">
        <v>2613</v>
      </c>
      <c r="H3" s="5" t="s">
        <v>2614</v>
      </c>
      <c r="I3" s="5" t="s">
        <v>1836</v>
      </c>
      <c r="J3" s="5" t="s">
        <v>1618</v>
      </c>
      <c r="K3" s="5" t="s">
        <v>2251</v>
      </c>
      <c r="L3" s="143"/>
    </row>
    <row r="4" spans="1:13" x14ac:dyDescent="0.15">
      <c r="A4" s="150" t="s">
        <v>1845</v>
      </c>
      <c r="B4" s="15">
        <v>2170</v>
      </c>
      <c r="C4" s="2"/>
      <c r="D4" s="2"/>
      <c r="E4" s="2"/>
      <c r="F4" s="2" t="s">
        <v>1268</v>
      </c>
      <c r="G4" s="2"/>
      <c r="H4" s="2"/>
      <c r="I4" s="2"/>
      <c r="J4" s="2" t="s">
        <v>2045</v>
      </c>
      <c r="K4" s="2"/>
      <c r="L4" s="145" t="s">
        <v>2046</v>
      </c>
    </row>
    <row r="5" spans="1:13" x14ac:dyDescent="0.15">
      <c r="A5" s="150" t="s">
        <v>1844</v>
      </c>
      <c r="B5" s="15">
        <v>2145</v>
      </c>
      <c r="C5" s="2"/>
      <c r="D5" s="2" t="s">
        <v>610</v>
      </c>
      <c r="E5" s="2" t="s">
        <v>610</v>
      </c>
      <c r="F5" s="2" t="s">
        <v>610</v>
      </c>
      <c r="G5" s="2" t="s">
        <v>1481</v>
      </c>
      <c r="H5" s="2" t="s">
        <v>41</v>
      </c>
      <c r="I5" s="2" t="s">
        <v>1481</v>
      </c>
      <c r="J5" s="2" t="s">
        <v>2047</v>
      </c>
      <c r="K5" s="2" t="s">
        <v>1837</v>
      </c>
      <c r="L5" s="145" t="s">
        <v>1838</v>
      </c>
    </row>
    <row r="6" spans="1:13" x14ac:dyDescent="0.15">
      <c r="A6" s="3" t="s">
        <v>1811</v>
      </c>
      <c r="B6" s="183">
        <v>2039</v>
      </c>
      <c r="C6" s="2" t="s">
        <v>43</v>
      </c>
      <c r="D6" s="2" t="s">
        <v>734</v>
      </c>
      <c r="E6" s="2" t="s">
        <v>617</v>
      </c>
      <c r="F6" s="2" t="s">
        <v>1261</v>
      </c>
      <c r="G6" s="2" t="s">
        <v>1262</v>
      </c>
      <c r="H6" s="2" t="s">
        <v>838</v>
      </c>
      <c r="I6" s="2" t="s">
        <v>1846</v>
      </c>
      <c r="J6" s="2"/>
      <c r="K6" s="2" t="s">
        <v>1847</v>
      </c>
      <c r="L6" s="160" t="s">
        <v>3020</v>
      </c>
    </row>
    <row r="7" spans="1:13" x14ac:dyDescent="0.15">
      <c r="A7" s="3" t="s">
        <v>1217</v>
      </c>
      <c r="B7" s="15">
        <v>2013</v>
      </c>
      <c r="C7" s="2" t="s">
        <v>1269</v>
      </c>
      <c r="D7" s="2" t="s">
        <v>838</v>
      </c>
      <c r="E7" s="2" t="s">
        <v>1262</v>
      </c>
      <c r="F7" s="2" t="s">
        <v>1269</v>
      </c>
      <c r="G7" s="2" t="s">
        <v>734</v>
      </c>
      <c r="H7" s="2" t="s">
        <v>613</v>
      </c>
      <c r="I7" s="2" t="s">
        <v>3021</v>
      </c>
      <c r="J7" s="2" t="s">
        <v>1262</v>
      </c>
      <c r="K7" s="2" t="s">
        <v>1269</v>
      </c>
      <c r="L7" s="160" t="s">
        <v>2917</v>
      </c>
    </row>
    <row r="8" spans="1:13" x14ac:dyDescent="0.15">
      <c r="A8" s="3" t="s">
        <v>2190</v>
      </c>
      <c r="B8" s="15">
        <v>2003</v>
      </c>
      <c r="C8" s="2" t="s">
        <v>610</v>
      </c>
      <c r="D8" s="2" t="s">
        <v>841</v>
      </c>
      <c r="E8" s="2" t="s">
        <v>841</v>
      </c>
      <c r="F8" s="2" t="s">
        <v>1483</v>
      </c>
      <c r="G8" s="2"/>
      <c r="H8" s="15" t="s">
        <v>43</v>
      </c>
      <c r="I8" s="2" t="s">
        <v>3024</v>
      </c>
      <c r="J8" s="2" t="s">
        <v>3025</v>
      </c>
      <c r="K8" s="2" t="s">
        <v>2854</v>
      </c>
      <c r="L8" s="172" t="s">
        <v>3241</v>
      </c>
    </row>
    <row r="9" spans="1:13" x14ac:dyDescent="0.15">
      <c r="A9" s="150" t="s">
        <v>1624</v>
      </c>
      <c r="B9" s="15">
        <v>1987</v>
      </c>
      <c r="C9" s="2"/>
      <c r="D9" s="2"/>
      <c r="F9" s="2"/>
      <c r="G9" s="15" t="s">
        <v>1268</v>
      </c>
      <c r="H9" s="2"/>
      <c r="I9" s="2"/>
      <c r="J9" s="15" t="s">
        <v>1268</v>
      </c>
      <c r="K9" s="2" t="s">
        <v>2855</v>
      </c>
      <c r="L9" s="145" t="s">
        <v>2856</v>
      </c>
    </row>
    <row r="10" spans="1:13" x14ac:dyDescent="0.15">
      <c r="A10" s="150" t="s">
        <v>1623</v>
      </c>
      <c r="B10" s="15">
        <v>1972</v>
      </c>
      <c r="C10" s="2" t="s">
        <v>840</v>
      </c>
      <c r="D10" s="2" t="s">
        <v>1262</v>
      </c>
      <c r="E10" s="2" t="s">
        <v>1269</v>
      </c>
      <c r="F10" s="2"/>
      <c r="G10" s="2" t="s">
        <v>1475</v>
      </c>
      <c r="H10" s="2"/>
      <c r="I10" s="2" t="s">
        <v>2857</v>
      </c>
      <c r="J10" s="2" t="s">
        <v>1847</v>
      </c>
      <c r="K10" s="2" t="s">
        <v>1481</v>
      </c>
      <c r="L10" s="160" t="s">
        <v>3027</v>
      </c>
    </row>
    <row r="11" spans="1:13" x14ac:dyDescent="0.15">
      <c r="A11" s="150" t="s">
        <v>3028</v>
      </c>
      <c r="B11" s="15">
        <v>1851</v>
      </c>
      <c r="C11" s="2" t="s">
        <v>1051</v>
      </c>
      <c r="D11" s="2" t="s">
        <v>301</v>
      </c>
      <c r="E11" s="2"/>
      <c r="F11" s="2" t="s">
        <v>1051</v>
      </c>
      <c r="G11" s="2" t="s">
        <v>1054</v>
      </c>
      <c r="H11" s="2" t="s">
        <v>1159</v>
      </c>
      <c r="I11" s="2"/>
      <c r="J11" s="2" t="s">
        <v>3029</v>
      </c>
      <c r="K11" s="2"/>
      <c r="L11" s="160" t="s">
        <v>2858</v>
      </c>
    </row>
    <row r="12" spans="1:13" x14ac:dyDescent="0.15">
      <c r="A12" s="3" t="s">
        <v>2065</v>
      </c>
      <c r="B12" s="15">
        <v>1834</v>
      </c>
      <c r="C12" s="2" t="s">
        <v>729</v>
      </c>
      <c r="D12" s="2"/>
      <c r="E12" s="2" t="s">
        <v>729</v>
      </c>
      <c r="F12" s="2"/>
      <c r="G12" s="2" t="s">
        <v>1051</v>
      </c>
      <c r="H12" s="2"/>
      <c r="I12" s="2"/>
      <c r="J12" s="2"/>
      <c r="K12" s="18"/>
      <c r="L12" s="145" t="s">
        <v>2859</v>
      </c>
    </row>
    <row r="13" spans="1:13" x14ac:dyDescent="0.15">
      <c r="A13" s="3" t="s">
        <v>1834</v>
      </c>
      <c r="B13" s="15">
        <v>1826</v>
      </c>
      <c r="C13" s="2" t="s">
        <v>841</v>
      </c>
      <c r="D13" s="2" t="s">
        <v>1162</v>
      </c>
      <c r="E13" s="2" t="s">
        <v>1261</v>
      </c>
      <c r="F13" s="2" t="s">
        <v>734</v>
      </c>
      <c r="G13" s="2" t="s">
        <v>735</v>
      </c>
      <c r="H13" s="2" t="s">
        <v>1262</v>
      </c>
      <c r="I13" s="2" t="s">
        <v>1837</v>
      </c>
      <c r="J13" s="2"/>
      <c r="K13" s="2" t="s">
        <v>3024</v>
      </c>
      <c r="L13" s="147" t="s">
        <v>1838</v>
      </c>
    </row>
    <row r="14" spans="1:13" x14ac:dyDescent="0.15">
      <c r="A14" s="150" t="s">
        <v>2952</v>
      </c>
      <c r="B14" s="15">
        <v>1774</v>
      </c>
      <c r="C14" s="2"/>
      <c r="D14" s="2" t="s">
        <v>1259</v>
      </c>
      <c r="E14" s="2"/>
      <c r="F14" s="2" t="s">
        <v>735</v>
      </c>
      <c r="G14" s="2"/>
      <c r="H14" s="2" t="s">
        <v>735</v>
      </c>
      <c r="I14" s="2" t="s">
        <v>735</v>
      </c>
      <c r="J14" s="2" t="s">
        <v>3249</v>
      </c>
      <c r="K14" s="2" t="s">
        <v>3250</v>
      </c>
      <c r="L14" s="147" t="s">
        <v>3251</v>
      </c>
    </row>
    <row r="15" spans="1:13" x14ac:dyDescent="0.15">
      <c r="A15" s="3" t="s">
        <v>2405</v>
      </c>
      <c r="B15" s="15">
        <v>1772</v>
      </c>
      <c r="C15" s="2" t="s">
        <v>1162</v>
      </c>
      <c r="D15" s="2"/>
      <c r="E15" s="2" t="s">
        <v>1051</v>
      </c>
      <c r="F15" s="2"/>
      <c r="G15" s="2"/>
      <c r="H15" s="2" t="s">
        <v>1261</v>
      </c>
      <c r="I15" s="2" t="s">
        <v>3250</v>
      </c>
      <c r="J15" s="2"/>
      <c r="K15" s="2"/>
      <c r="L15" s="160" t="s">
        <v>3254</v>
      </c>
    </row>
    <row r="16" spans="1:13" x14ac:dyDescent="0.15">
      <c r="A16" s="14"/>
      <c r="B16" s="15"/>
      <c r="C16" s="2"/>
      <c r="D16" s="2"/>
      <c r="E16" s="2"/>
      <c r="F16" s="2"/>
      <c r="G16" s="2"/>
      <c r="H16" s="2"/>
      <c r="I16" s="2"/>
      <c r="J16" s="2"/>
      <c r="K16" s="2"/>
      <c r="L16" s="149" t="s">
        <v>3255</v>
      </c>
    </row>
    <row r="17" spans="1:12" s="134" customFormat="1" ht="16" x14ac:dyDescent="0.2">
      <c r="A17" s="87" t="s">
        <v>756</v>
      </c>
      <c r="B17" s="169" t="s">
        <v>3122</v>
      </c>
      <c r="C17" s="26" t="s">
        <v>1500</v>
      </c>
      <c r="D17" s="26" t="s">
        <v>1500</v>
      </c>
      <c r="E17" s="105" t="s">
        <v>1499</v>
      </c>
      <c r="F17" s="26" t="s">
        <v>256</v>
      </c>
      <c r="G17" s="26" t="s">
        <v>1499</v>
      </c>
      <c r="H17" s="26" t="s">
        <v>256</v>
      </c>
      <c r="I17" s="117" t="s">
        <v>3256</v>
      </c>
      <c r="J17" s="26" t="s">
        <v>256</v>
      </c>
      <c r="K17" s="26" t="s">
        <v>2789</v>
      </c>
      <c r="L17" s="142" t="s">
        <v>3257</v>
      </c>
    </row>
    <row r="18" spans="1:12" s="3" customFormat="1" x14ac:dyDescent="0.15">
      <c r="B18" s="4" t="s">
        <v>790</v>
      </c>
      <c r="C18" s="4" t="s">
        <v>2338</v>
      </c>
      <c r="D18" s="4" t="s">
        <v>1368</v>
      </c>
      <c r="E18" s="4" t="s">
        <v>3386</v>
      </c>
      <c r="F18" s="4" t="s">
        <v>227</v>
      </c>
      <c r="G18" s="4" t="s">
        <v>1527</v>
      </c>
      <c r="H18" s="4" t="s">
        <v>3034</v>
      </c>
      <c r="I18" s="4" t="s">
        <v>3387</v>
      </c>
      <c r="J18" s="4" t="s">
        <v>1114</v>
      </c>
      <c r="K18" s="4" t="s">
        <v>3388</v>
      </c>
      <c r="L18" s="143" t="s">
        <v>826</v>
      </c>
    </row>
    <row r="19" spans="1:12" x14ac:dyDescent="0.15">
      <c r="B19" s="55">
        <f>SUM(B20:B27)/8</f>
        <v>1634.25</v>
      </c>
      <c r="C19" s="2" t="s">
        <v>3210</v>
      </c>
      <c r="D19" s="2" t="s">
        <v>2389</v>
      </c>
      <c r="E19" s="2" t="s">
        <v>3211</v>
      </c>
      <c r="F19" s="2" t="s">
        <v>3043</v>
      </c>
      <c r="G19" s="2" t="s">
        <v>3044</v>
      </c>
      <c r="H19" s="15" t="s">
        <v>3045</v>
      </c>
      <c r="I19" s="2" t="s">
        <v>3041</v>
      </c>
      <c r="J19" s="173" t="s">
        <v>2873</v>
      </c>
      <c r="K19" s="5" t="s">
        <v>2874</v>
      </c>
      <c r="L19" s="145"/>
    </row>
    <row r="20" spans="1:12" x14ac:dyDescent="0.15">
      <c r="A20" s="3" t="s">
        <v>990</v>
      </c>
      <c r="B20" s="15">
        <v>1719</v>
      </c>
      <c r="C20" s="2"/>
      <c r="D20" s="2" t="s">
        <v>41</v>
      </c>
      <c r="E20" s="2" t="s">
        <v>41</v>
      </c>
      <c r="F20" s="2" t="s">
        <v>41</v>
      </c>
      <c r="G20" s="2" t="s">
        <v>1481</v>
      </c>
      <c r="H20" s="2" t="s">
        <v>1481</v>
      </c>
      <c r="I20" s="2" t="s">
        <v>2875</v>
      </c>
      <c r="J20" s="2" t="s">
        <v>1481</v>
      </c>
      <c r="K20" s="2" t="s">
        <v>1481</v>
      </c>
      <c r="L20" s="160" t="s">
        <v>2876</v>
      </c>
    </row>
    <row r="21" spans="1:12" x14ac:dyDescent="0.15">
      <c r="A21" s="3" t="s">
        <v>347</v>
      </c>
      <c r="B21" s="2">
        <v>1691</v>
      </c>
      <c r="C21" s="2" t="s">
        <v>734</v>
      </c>
      <c r="D21" s="2" t="s">
        <v>617</v>
      </c>
      <c r="E21" s="2" t="s">
        <v>617</v>
      </c>
      <c r="F21" s="2" t="s">
        <v>43</v>
      </c>
      <c r="G21" s="2" t="s">
        <v>43</v>
      </c>
      <c r="H21" s="2" t="s">
        <v>617</v>
      </c>
      <c r="I21" s="2" t="s">
        <v>734</v>
      </c>
      <c r="J21" s="15" t="s">
        <v>1837</v>
      </c>
      <c r="K21" s="2" t="s">
        <v>2045</v>
      </c>
      <c r="L21" s="147" t="s">
        <v>2878</v>
      </c>
    </row>
    <row r="22" spans="1:12" x14ac:dyDescent="0.15">
      <c r="A22" s="3" t="s">
        <v>1079</v>
      </c>
      <c r="B22" s="2">
        <v>1691</v>
      </c>
      <c r="C22" s="2"/>
      <c r="D22" s="2" t="s">
        <v>841</v>
      </c>
      <c r="E22" s="2" t="s">
        <v>1268</v>
      </c>
      <c r="F22" s="15" t="s">
        <v>1268</v>
      </c>
      <c r="G22" s="2" t="s">
        <v>613</v>
      </c>
      <c r="H22" s="2" t="s">
        <v>1268</v>
      </c>
      <c r="I22" s="2" t="s">
        <v>2855</v>
      </c>
      <c r="J22" s="2" t="s">
        <v>2855</v>
      </c>
      <c r="K22" s="2" t="s">
        <v>3021</v>
      </c>
      <c r="L22" s="172" t="s">
        <v>2879</v>
      </c>
    </row>
    <row r="23" spans="1:12" x14ac:dyDescent="0.15">
      <c r="A23" s="3" t="s">
        <v>1759</v>
      </c>
      <c r="B23" s="2">
        <v>1639</v>
      </c>
      <c r="C23" s="2"/>
      <c r="D23" s="2" t="s">
        <v>1475</v>
      </c>
      <c r="E23" s="2" t="s">
        <v>1475</v>
      </c>
      <c r="F23" s="2" t="s">
        <v>838</v>
      </c>
      <c r="G23" s="2" t="s">
        <v>1269</v>
      </c>
      <c r="H23" s="15" t="s">
        <v>838</v>
      </c>
      <c r="I23" s="2" t="s">
        <v>1846</v>
      </c>
      <c r="J23" s="2" t="s">
        <v>3025</v>
      </c>
      <c r="K23" s="2" t="s">
        <v>3025</v>
      </c>
      <c r="L23" s="172" t="s">
        <v>2879</v>
      </c>
    </row>
    <row r="24" spans="1:12" x14ac:dyDescent="0.15">
      <c r="A24" s="3" t="s">
        <v>2428</v>
      </c>
      <c r="B24" s="15">
        <v>1638</v>
      </c>
      <c r="C24" s="2" t="s">
        <v>1262</v>
      </c>
      <c r="D24" s="2" t="s">
        <v>1483</v>
      </c>
      <c r="E24" s="2"/>
      <c r="F24" s="2" t="s">
        <v>735</v>
      </c>
      <c r="G24" s="2" t="s">
        <v>840</v>
      </c>
      <c r="H24" s="2" t="s">
        <v>735</v>
      </c>
      <c r="I24" s="2" t="s">
        <v>735</v>
      </c>
      <c r="J24" s="2" t="s">
        <v>2521</v>
      </c>
      <c r="K24" s="2" t="s">
        <v>2522</v>
      </c>
      <c r="L24" s="145" t="s">
        <v>3020</v>
      </c>
    </row>
    <row r="25" spans="1:12" x14ac:dyDescent="0.15">
      <c r="A25" s="3" t="s">
        <v>2583</v>
      </c>
      <c r="B25" s="2">
        <v>1581</v>
      </c>
      <c r="C25" s="2"/>
      <c r="D25" s="2" t="s">
        <v>735</v>
      </c>
      <c r="E25" s="2"/>
      <c r="F25" s="2" t="s">
        <v>1483</v>
      </c>
      <c r="G25" s="2" t="s">
        <v>735</v>
      </c>
      <c r="H25" s="2" t="s">
        <v>840</v>
      </c>
      <c r="I25" s="18" t="s">
        <v>2523</v>
      </c>
      <c r="J25" s="2" t="s">
        <v>2522</v>
      </c>
      <c r="K25" s="2" t="s">
        <v>735</v>
      </c>
      <c r="L25" s="160" t="s">
        <v>2703</v>
      </c>
    </row>
    <row r="26" spans="1:12" x14ac:dyDescent="0.15">
      <c r="A26" s="3" t="s">
        <v>1036</v>
      </c>
      <c r="B26" s="15">
        <v>1558</v>
      </c>
      <c r="C26" s="2" t="s">
        <v>1159</v>
      </c>
      <c r="D26" s="2" t="s">
        <v>1054</v>
      </c>
      <c r="E26" s="2" t="s">
        <v>1261</v>
      </c>
      <c r="F26" s="2" t="s">
        <v>1162</v>
      </c>
      <c r="G26" s="2" t="s">
        <v>1162</v>
      </c>
      <c r="H26" s="2" t="s">
        <v>1261</v>
      </c>
      <c r="I26" s="2" t="s">
        <v>2704</v>
      </c>
      <c r="J26" s="2"/>
      <c r="K26" s="2" t="s">
        <v>3024</v>
      </c>
      <c r="L26" s="172" t="s">
        <v>2879</v>
      </c>
    </row>
    <row r="27" spans="1:12" x14ac:dyDescent="0.15">
      <c r="A27" s="3" t="s">
        <v>2942</v>
      </c>
      <c r="B27" s="2">
        <v>1557</v>
      </c>
      <c r="C27" s="2" t="s">
        <v>1054</v>
      </c>
      <c r="D27" s="2" t="s">
        <v>1159</v>
      </c>
      <c r="E27" s="2" t="s">
        <v>301</v>
      </c>
      <c r="F27" s="2" t="s">
        <v>301</v>
      </c>
      <c r="G27" s="2" t="s">
        <v>1051</v>
      </c>
      <c r="H27" s="2" t="s">
        <v>1159</v>
      </c>
      <c r="I27" s="2" t="s">
        <v>3029</v>
      </c>
      <c r="J27" s="2" t="s">
        <v>3029</v>
      </c>
      <c r="K27" s="2" t="s">
        <v>3250</v>
      </c>
      <c r="L27" s="145" t="s">
        <v>2705</v>
      </c>
    </row>
    <row r="28" spans="1:12" x14ac:dyDescent="0.15">
      <c r="A28" s="14" t="s">
        <v>624</v>
      </c>
      <c r="B28" s="2">
        <v>1540</v>
      </c>
      <c r="C28" s="2" t="s">
        <v>41</v>
      </c>
      <c r="D28" s="2"/>
      <c r="E28" s="2"/>
      <c r="F28" s="2"/>
      <c r="G28" s="2"/>
      <c r="H28" s="2"/>
      <c r="I28" s="2"/>
      <c r="J28" s="2" t="s">
        <v>3024</v>
      </c>
      <c r="K28" s="2"/>
      <c r="L28" s="147" t="s">
        <v>2526</v>
      </c>
    </row>
    <row r="29" spans="1:12" x14ac:dyDescent="0.15">
      <c r="A29" s="14" t="s">
        <v>1449</v>
      </c>
      <c r="B29" s="2">
        <v>1528</v>
      </c>
      <c r="C29" s="2" t="s">
        <v>613</v>
      </c>
      <c r="D29" s="2"/>
      <c r="E29" s="2" t="s">
        <v>735</v>
      </c>
      <c r="F29" s="2"/>
      <c r="G29" s="2"/>
      <c r="H29" s="2"/>
      <c r="I29" s="2"/>
      <c r="J29" s="2"/>
      <c r="K29" s="2"/>
      <c r="L29" s="160" t="s">
        <v>1942</v>
      </c>
    </row>
    <row r="30" spans="1:12" x14ac:dyDescent="0.15">
      <c r="A30" s="14" t="s">
        <v>1408</v>
      </c>
      <c r="B30" s="2">
        <v>1519</v>
      </c>
      <c r="C30" s="2" t="s">
        <v>735</v>
      </c>
      <c r="D30" s="2"/>
      <c r="E30" s="2"/>
      <c r="F30" s="2"/>
      <c r="G30" s="2"/>
      <c r="H30" s="2"/>
      <c r="I30" s="2"/>
      <c r="J30" s="2"/>
      <c r="K30" s="2"/>
      <c r="L30" s="160" t="s">
        <v>1943</v>
      </c>
    </row>
    <row r="31" spans="1:12" x14ac:dyDescent="0.15">
      <c r="A31" s="14" t="s">
        <v>198</v>
      </c>
      <c r="B31" s="2">
        <v>1410</v>
      </c>
      <c r="C31" s="2" t="s">
        <v>1269</v>
      </c>
      <c r="D31" s="2"/>
      <c r="E31" s="2" t="s">
        <v>1483</v>
      </c>
      <c r="F31" s="2"/>
      <c r="G31" s="2"/>
      <c r="H31" s="2"/>
      <c r="I31" s="2"/>
      <c r="J31" s="2"/>
      <c r="K31" s="2"/>
      <c r="L31" s="145" t="s">
        <v>2526</v>
      </c>
    </row>
    <row r="32" spans="1:12" x14ac:dyDescent="0.1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149" t="s">
        <v>2529</v>
      </c>
    </row>
    <row r="33" spans="1:12" s="134" customFormat="1" ht="16" x14ac:dyDescent="0.2">
      <c r="A33" s="87" t="s">
        <v>2324</v>
      </c>
      <c r="B33" s="169" t="s">
        <v>3122</v>
      </c>
      <c r="C33" s="26" t="s">
        <v>1499</v>
      </c>
      <c r="D33" s="26" t="s">
        <v>1286</v>
      </c>
      <c r="E33" s="105" t="s">
        <v>1500</v>
      </c>
      <c r="F33" s="26" t="s">
        <v>1565</v>
      </c>
      <c r="G33" s="26" t="s">
        <v>1498</v>
      </c>
      <c r="H33" s="117" t="s">
        <v>2349</v>
      </c>
      <c r="I33" s="26" t="s">
        <v>3256</v>
      </c>
      <c r="J33" s="26"/>
      <c r="K33" s="203"/>
      <c r="L33" s="176" t="s">
        <v>2350</v>
      </c>
    </row>
    <row r="34" spans="1:12" s="89" customFormat="1" ht="16" x14ac:dyDescent="0.2">
      <c r="A34" s="93"/>
      <c r="B34" s="29" t="s">
        <v>790</v>
      </c>
      <c r="C34" s="29" t="s">
        <v>2586</v>
      </c>
      <c r="D34" s="29" t="s">
        <v>299</v>
      </c>
      <c r="E34" s="29" t="s">
        <v>407</v>
      </c>
      <c r="F34" s="29" t="s">
        <v>2609</v>
      </c>
      <c r="G34" s="29" t="s">
        <v>2419</v>
      </c>
      <c r="H34" s="29" t="s">
        <v>2150</v>
      </c>
      <c r="I34" s="178" t="s">
        <v>1717</v>
      </c>
      <c r="J34" s="29"/>
      <c r="K34" s="29"/>
      <c r="L34" s="143" t="s">
        <v>826</v>
      </c>
    </row>
    <row r="35" spans="1:12" s="89" customFormat="1" ht="16" x14ac:dyDescent="0.2">
      <c r="A35" s="185"/>
      <c r="B35" s="55">
        <f>SUM(B36:B43)/8</f>
        <v>1494.75</v>
      </c>
      <c r="C35" s="31" t="s">
        <v>2151</v>
      </c>
      <c r="D35" s="31" t="s">
        <v>2152</v>
      </c>
      <c r="E35" s="32" t="s">
        <v>1949</v>
      </c>
      <c r="F35" s="32" t="s">
        <v>1950</v>
      </c>
      <c r="G35" s="32" t="s">
        <v>2614</v>
      </c>
      <c r="H35" s="50" t="s">
        <v>1951</v>
      </c>
      <c r="I35" s="179" t="s">
        <v>1952</v>
      </c>
      <c r="J35" s="113"/>
      <c r="K35" s="32"/>
      <c r="L35" s="147"/>
    </row>
    <row r="36" spans="1:12" x14ac:dyDescent="0.15">
      <c r="A36" s="3" t="s">
        <v>624</v>
      </c>
      <c r="B36" s="2">
        <v>1540</v>
      </c>
      <c r="C36" s="2" t="s">
        <v>41</v>
      </c>
      <c r="D36" s="2" t="s">
        <v>1481</v>
      </c>
      <c r="E36" s="2" t="s">
        <v>41</v>
      </c>
      <c r="F36" s="15" t="s">
        <v>610</v>
      </c>
      <c r="G36" s="15" t="s">
        <v>41</v>
      </c>
      <c r="H36" s="15" t="s">
        <v>2875</v>
      </c>
      <c r="I36" s="15"/>
      <c r="J36" s="2"/>
      <c r="K36" s="10"/>
      <c r="L36" s="160" t="s">
        <v>1953</v>
      </c>
    </row>
    <row r="37" spans="1:12" x14ac:dyDescent="0.15">
      <c r="A37" s="3" t="s">
        <v>3337</v>
      </c>
      <c r="B37" s="2">
        <v>1554</v>
      </c>
      <c r="C37" s="2" t="s">
        <v>734</v>
      </c>
      <c r="D37" s="2"/>
      <c r="E37" s="2" t="s">
        <v>617</v>
      </c>
      <c r="F37" s="2" t="s">
        <v>43</v>
      </c>
      <c r="G37" s="2" t="s">
        <v>617</v>
      </c>
      <c r="H37" s="2" t="s">
        <v>734</v>
      </c>
      <c r="I37" s="2" t="s">
        <v>1837</v>
      </c>
      <c r="J37" s="2"/>
      <c r="K37" s="2"/>
      <c r="L37" s="145" t="s">
        <v>2703</v>
      </c>
    </row>
    <row r="38" spans="1:12" x14ac:dyDescent="0.15">
      <c r="A38" s="3" t="s">
        <v>784</v>
      </c>
      <c r="B38" s="2">
        <v>1535</v>
      </c>
      <c r="C38" s="2"/>
      <c r="D38" s="2" t="s">
        <v>613</v>
      </c>
      <c r="E38" s="2" t="s">
        <v>613</v>
      </c>
      <c r="F38" s="2" t="s">
        <v>841</v>
      </c>
      <c r="G38" s="2" t="s">
        <v>613</v>
      </c>
      <c r="H38" s="2" t="s">
        <v>841</v>
      </c>
      <c r="I38" s="2" t="s">
        <v>2855</v>
      </c>
      <c r="J38" s="2"/>
      <c r="K38" s="2"/>
      <c r="L38" s="145" t="s">
        <v>1954</v>
      </c>
    </row>
    <row r="39" spans="1:12" x14ac:dyDescent="0.15">
      <c r="A39" s="3" t="s">
        <v>1449</v>
      </c>
      <c r="B39" s="2">
        <v>1528</v>
      </c>
      <c r="C39" s="2" t="s">
        <v>1475</v>
      </c>
      <c r="D39" s="2" t="s">
        <v>838</v>
      </c>
      <c r="E39" s="2" t="s">
        <v>1475</v>
      </c>
      <c r="F39" s="2" t="s">
        <v>838</v>
      </c>
      <c r="G39" s="2" t="s">
        <v>1269</v>
      </c>
      <c r="H39" s="2"/>
      <c r="I39" s="2" t="s">
        <v>1846</v>
      </c>
      <c r="J39" s="2"/>
      <c r="K39" s="2"/>
      <c r="L39" s="160" t="s">
        <v>2858</v>
      </c>
    </row>
    <row r="40" spans="1:12" x14ac:dyDescent="0.15">
      <c r="A40" s="3" t="s">
        <v>1408</v>
      </c>
      <c r="B40" s="2">
        <v>1519</v>
      </c>
      <c r="C40" s="2"/>
      <c r="D40" s="2" t="s">
        <v>1483</v>
      </c>
      <c r="E40" s="2"/>
      <c r="F40" s="2" t="s">
        <v>1262</v>
      </c>
      <c r="G40" s="2"/>
      <c r="H40" s="2" t="s">
        <v>2854</v>
      </c>
      <c r="I40" s="2" t="s">
        <v>2522</v>
      </c>
      <c r="J40" s="2"/>
      <c r="K40" s="10"/>
      <c r="L40" s="160" t="s">
        <v>1955</v>
      </c>
    </row>
    <row r="41" spans="1:12" x14ac:dyDescent="0.15">
      <c r="A41" s="3" t="s">
        <v>2697</v>
      </c>
      <c r="B41" s="2">
        <v>1468</v>
      </c>
      <c r="C41" s="2"/>
      <c r="D41" s="2"/>
      <c r="E41" s="2" t="s">
        <v>1259</v>
      </c>
      <c r="F41" s="2"/>
      <c r="G41" s="2" t="s">
        <v>735</v>
      </c>
      <c r="H41" s="2"/>
      <c r="I41" s="2" t="s">
        <v>735</v>
      </c>
      <c r="J41" s="2"/>
      <c r="K41" s="2"/>
      <c r="L41" s="160" t="s">
        <v>2856</v>
      </c>
    </row>
    <row r="42" spans="1:12" x14ac:dyDescent="0.15">
      <c r="A42" s="3" t="s">
        <v>198</v>
      </c>
      <c r="B42" s="2">
        <v>1410</v>
      </c>
      <c r="C42" s="2" t="s">
        <v>1162</v>
      </c>
      <c r="D42" s="2" t="s">
        <v>1054</v>
      </c>
      <c r="E42" s="2" t="s">
        <v>1054</v>
      </c>
      <c r="F42" s="2" t="s">
        <v>1261</v>
      </c>
      <c r="G42" s="2" t="s">
        <v>1162</v>
      </c>
      <c r="H42" s="2" t="s">
        <v>1162</v>
      </c>
      <c r="I42" s="2" t="s">
        <v>1162</v>
      </c>
      <c r="J42" s="2"/>
      <c r="K42" s="2"/>
      <c r="L42" s="160" t="s">
        <v>1736</v>
      </c>
    </row>
    <row r="43" spans="1:12" x14ac:dyDescent="0.15">
      <c r="A43" s="3" t="s">
        <v>1839</v>
      </c>
      <c r="B43" s="2">
        <v>1404</v>
      </c>
      <c r="C43" s="2" t="s">
        <v>1051</v>
      </c>
      <c r="D43" s="2" t="s">
        <v>1159</v>
      </c>
      <c r="E43" s="2" t="s">
        <v>1051</v>
      </c>
      <c r="F43" s="2" t="s">
        <v>1051</v>
      </c>
      <c r="G43" s="2" t="s">
        <v>1051</v>
      </c>
      <c r="H43" s="2" t="s">
        <v>1159</v>
      </c>
      <c r="I43" s="2" t="s">
        <v>3029</v>
      </c>
      <c r="J43" s="2"/>
      <c r="K43" s="2"/>
      <c r="L43" s="144" t="s">
        <v>2611</v>
      </c>
    </row>
    <row r="44" spans="1:12" x14ac:dyDescent="0.15">
      <c r="A44" s="14" t="s">
        <v>2149</v>
      </c>
      <c r="B44" s="2">
        <v>1384</v>
      </c>
      <c r="C44" s="2" t="s">
        <v>1268</v>
      </c>
      <c r="D44" s="2" t="s">
        <v>617</v>
      </c>
      <c r="E44" s="2" t="s">
        <v>840</v>
      </c>
      <c r="F44" s="2" t="s">
        <v>1259</v>
      </c>
      <c r="G44" s="2" t="s">
        <v>840</v>
      </c>
      <c r="H44" s="2" t="s">
        <v>1846</v>
      </c>
      <c r="I44" s="2" t="s">
        <v>2047</v>
      </c>
      <c r="J44" s="2"/>
      <c r="K44" s="2"/>
      <c r="L44" s="145" t="s">
        <v>1736</v>
      </c>
    </row>
    <row r="45" spans="1:12" x14ac:dyDescent="0.15">
      <c r="A45" s="14" t="s">
        <v>1271</v>
      </c>
      <c r="B45" s="2">
        <v>1356</v>
      </c>
      <c r="C45" s="2" t="s">
        <v>729</v>
      </c>
      <c r="D45" s="2" t="s">
        <v>735</v>
      </c>
      <c r="E45" s="2"/>
      <c r="F45" s="2"/>
      <c r="G45" s="2"/>
      <c r="H45" s="2"/>
      <c r="I45" s="2"/>
      <c r="J45" s="2"/>
      <c r="K45" s="2"/>
      <c r="L45" s="160" t="s">
        <v>1942</v>
      </c>
    </row>
    <row r="46" spans="1:12" x14ac:dyDescent="0.15">
      <c r="A46" s="177" t="s">
        <v>3327</v>
      </c>
      <c r="B46" s="2">
        <v>1063</v>
      </c>
      <c r="C46" s="2" t="s">
        <v>840</v>
      </c>
      <c r="D46" s="2"/>
      <c r="E46" s="2"/>
      <c r="F46" s="2"/>
      <c r="G46" s="2"/>
      <c r="H46" s="2"/>
      <c r="I46" s="2"/>
      <c r="J46" s="2"/>
      <c r="K46" s="2"/>
      <c r="L46" s="145" t="s">
        <v>2791</v>
      </c>
    </row>
    <row r="47" spans="1:12" x14ac:dyDescent="0.15">
      <c r="A47" s="177" t="s">
        <v>2792</v>
      </c>
      <c r="B47" s="2">
        <v>1563</v>
      </c>
      <c r="C47" s="2"/>
      <c r="D47" s="2"/>
      <c r="E47" s="2"/>
      <c r="F47" s="2"/>
      <c r="G47" s="2"/>
      <c r="H47" s="2" t="s">
        <v>2521</v>
      </c>
      <c r="I47" s="2"/>
      <c r="J47" s="2"/>
      <c r="K47" s="2"/>
      <c r="L47" s="145" t="s">
        <v>2793</v>
      </c>
    </row>
    <row r="48" spans="1:12" x14ac:dyDescent="0.15">
      <c r="A48" s="177"/>
      <c r="B48" s="2"/>
      <c r="C48" s="2"/>
      <c r="D48" s="2"/>
      <c r="E48" s="2"/>
      <c r="F48" s="2"/>
      <c r="G48" s="2"/>
      <c r="H48" s="2"/>
      <c r="I48" s="2"/>
      <c r="J48" s="2"/>
      <c r="K48" s="2"/>
      <c r="L48" s="149" t="s">
        <v>2615</v>
      </c>
    </row>
    <row r="49" spans="1:12" s="169" customFormat="1" ht="16" x14ac:dyDescent="0.2">
      <c r="A49" s="87" t="s">
        <v>1627</v>
      </c>
      <c r="C49" s="163" t="s">
        <v>2436</v>
      </c>
      <c r="D49" s="163" t="s">
        <v>2436</v>
      </c>
      <c r="E49" s="163" t="s">
        <v>2436</v>
      </c>
      <c r="F49" s="155" t="s">
        <v>2127</v>
      </c>
      <c r="G49" s="155" t="s">
        <v>1455</v>
      </c>
      <c r="H49" s="163" t="s">
        <v>2436</v>
      </c>
      <c r="I49" s="155" t="s">
        <v>1455</v>
      </c>
      <c r="J49" s="105"/>
      <c r="K49" s="156"/>
      <c r="L49" s="164" t="s">
        <v>2437</v>
      </c>
    </row>
    <row r="50" spans="1:12" s="88" customFormat="1" ht="16" x14ac:dyDescent="0.2">
      <c r="A50" s="93"/>
      <c r="B50" s="107" t="s">
        <v>1628</v>
      </c>
      <c r="C50" s="18" t="s">
        <v>2438</v>
      </c>
      <c r="D50" s="325" t="s">
        <v>2439</v>
      </c>
      <c r="E50" s="325"/>
      <c r="F50" s="325" t="s">
        <v>2439</v>
      </c>
      <c r="G50" s="325"/>
      <c r="H50" s="325" t="s">
        <v>2439</v>
      </c>
      <c r="I50" s="325"/>
      <c r="J50" s="50"/>
      <c r="K50" s="129"/>
      <c r="L50" s="195"/>
    </row>
    <row r="51" spans="1:12" s="3" customFormat="1" ht="16" x14ac:dyDescent="0.2">
      <c r="A51" s="185"/>
      <c r="B51" s="4" t="s">
        <v>790</v>
      </c>
      <c r="C51" s="4" t="s">
        <v>1672</v>
      </c>
      <c r="D51" s="4" t="s">
        <v>1726</v>
      </c>
      <c r="E51" s="4" t="s">
        <v>2617</v>
      </c>
      <c r="F51" s="4" t="s">
        <v>2440</v>
      </c>
      <c r="G51" s="4" t="s">
        <v>1559</v>
      </c>
      <c r="H51" s="4" t="s">
        <v>2087</v>
      </c>
      <c r="I51" s="4" t="s">
        <v>2252</v>
      </c>
      <c r="J51" s="4"/>
      <c r="K51" s="11"/>
      <c r="L51" s="143" t="s">
        <v>826</v>
      </c>
    </row>
    <row r="52" spans="1:12" x14ac:dyDescent="0.15">
      <c r="A52" s="182"/>
      <c r="B52" s="159">
        <f>SUM(B53:B56)/5</f>
        <v>1339.6</v>
      </c>
      <c r="C52" s="15" t="s">
        <v>2253</v>
      </c>
      <c r="D52" s="5" t="s">
        <v>2254</v>
      </c>
      <c r="E52" s="5" t="s">
        <v>2254</v>
      </c>
      <c r="F52" s="5" t="s">
        <v>2048</v>
      </c>
      <c r="G52" s="5" t="s">
        <v>2048</v>
      </c>
      <c r="H52" s="5" t="s">
        <v>2049</v>
      </c>
      <c r="I52" s="5" t="s">
        <v>2049</v>
      </c>
      <c r="J52" s="5"/>
      <c r="K52" s="8"/>
      <c r="L52" s="160"/>
    </row>
    <row r="53" spans="1:12" x14ac:dyDescent="0.15">
      <c r="A53" s="3" t="s">
        <v>1302</v>
      </c>
      <c r="B53" s="207">
        <v>1834</v>
      </c>
      <c r="C53" s="2" t="s">
        <v>610</v>
      </c>
      <c r="D53" s="2" t="s">
        <v>41</v>
      </c>
      <c r="E53" s="115" t="s">
        <v>610</v>
      </c>
      <c r="F53" s="2" t="s">
        <v>41</v>
      </c>
      <c r="G53" s="115" t="s">
        <v>610</v>
      </c>
      <c r="H53" s="115" t="s">
        <v>610</v>
      </c>
      <c r="I53" s="2" t="s">
        <v>1481</v>
      </c>
      <c r="J53" s="5"/>
      <c r="K53" s="8"/>
      <c r="L53" s="172" t="s">
        <v>69</v>
      </c>
    </row>
    <row r="54" spans="1:12" x14ac:dyDescent="0.15">
      <c r="A54" s="3" t="s">
        <v>2139</v>
      </c>
      <c r="B54" s="207">
        <v>1772</v>
      </c>
      <c r="C54" s="2"/>
      <c r="D54" s="5"/>
      <c r="E54" s="5"/>
      <c r="F54" s="5"/>
      <c r="G54" s="5"/>
      <c r="H54" s="2" t="s">
        <v>734</v>
      </c>
      <c r="I54" s="5" t="s">
        <v>617</v>
      </c>
      <c r="J54" s="5"/>
      <c r="K54" s="8"/>
      <c r="L54" s="160" t="s">
        <v>2050</v>
      </c>
    </row>
    <row r="55" spans="1:12" x14ac:dyDescent="0.15">
      <c r="A55" s="3" t="s">
        <v>2398</v>
      </c>
      <c r="B55" s="4">
        <v>1522</v>
      </c>
      <c r="C55" s="2" t="s">
        <v>613</v>
      </c>
      <c r="D55" s="2" t="s">
        <v>841</v>
      </c>
      <c r="E55" s="2" t="s">
        <v>613</v>
      </c>
      <c r="F55" s="2" t="s">
        <v>613</v>
      </c>
      <c r="G55" s="2" t="s">
        <v>613</v>
      </c>
      <c r="H55" s="5"/>
      <c r="I55" s="5"/>
      <c r="J55" s="5"/>
      <c r="K55" s="8"/>
      <c r="L55" s="160" t="s">
        <v>2051</v>
      </c>
    </row>
    <row r="56" spans="1:12" x14ac:dyDescent="0.15">
      <c r="A56" s="3" t="s">
        <v>2399</v>
      </c>
      <c r="B56" s="4">
        <v>1570</v>
      </c>
      <c r="C56" s="2" t="s">
        <v>1269</v>
      </c>
      <c r="D56" s="115" t="s">
        <v>1475</v>
      </c>
      <c r="E56" s="2" t="s">
        <v>1269</v>
      </c>
      <c r="F56" s="2" t="s">
        <v>1269</v>
      </c>
      <c r="G56" s="115" t="s">
        <v>838</v>
      </c>
      <c r="H56" s="5" t="s">
        <v>838</v>
      </c>
      <c r="I56" s="2" t="s">
        <v>1269</v>
      </c>
      <c r="J56" s="5"/>
      <c r="K56" s="8"/>
      <c r="L56" s="161" t="s">
        <v>392</v>
      </c>
    </row>
    <row r="57" spans="1:12" x14ac:dyDescent="0.15">
      <c r="A57" s="3"/>
      <c r="B57" s="15"/>
      <c r="C57" s="2"/>
      <c r="D57" s="115"/>
      <c r="E57" s="5"/>
      <c r="F57" s="5"/>
      <c r="G57" s="5"/>
      <c r="H57" s="5"/>
      <c r="I57" s="5"/>
      <c r="J57" s="5"/>
      <c r="K57" s="8"/>
      <c r="L57" s="162" t="s">
        <v>2052</v>
      </c>
    </row>
    <row r="58" spans="1:12" ht="16" x14ac:dyDescent="0.2">
      <c r="A58" s="87" t="s">
        <v>2053</v>
      </c>
      <c r="B58" s="169" t="s">
        <v>3122</v>
      </c>
      <c r="C58" s="208" t="s">
        <v>2129</v>
      </c>
      <c r="D58" s="208" t="s">
        <v>2129</v>
      </c>
      <c r="E58" s="208" t="s">
        <v>920</v>
      </c>
      <c r="F58" s="155" t="s">
        <v>920</v>
      </c>
      <c r="G58" s="155" t="s">
        <v>2129</v>
      </c>
      <c r="H58" s="155" t="s">
        <v>920</v>
      </c>
      <c r="I58" s="155" t="s">
        <v>920</v>
      </c>
      <c r="J58" s="155" t="s">
        <v>2129</v>
      </c>
      <c r="K58" s="156"/>
      <c r="L58" s="164" t="s">
        <v>2054</v>
      </c>
    </row>
    <row r="59" spans="1:12" x14ac:dyDescent="0.15">
      <c r="B59" s="4" t="s">
        <v>2055</v>
      </c>
      <c r="C59" s="4" t="s">
        <v>1461</v>
      </c>
      <c r="D59" s="4" t="s">
        <v>2056</v>
      </c>
      <c r="E59" s="4" t="s">
        <v>2368</v>
      </c>
      <c r="F59" s="4" t="s">
        <v>2057</v>
      </c>
      <c r="G59" s="4" t="s">
        <v>2168</v>
      </c>
      <c r="H59" s="4" t="s">
        <v>2058</v>
      </c>
      <c r="I59" s="4" t="s">
        <v>2059</v>
      </c>
      <c r="J59" s="4" t="s">
        <v>2064</v>
      </c>
      <c r="K59" s="4"/>
      <c r="L59" s="143" t="s">
        <v>826</v>
      </c>
    </row>
    <row r="60" spans="1:12" x14ac:dyDescent="0.15">
      <c r="C60" s="2" t="s">
        <v>2270</v>
      </c>
      <c r="D60" s="2" t="s">
        <v>1949</v>
      </c>
      <c r="E60" s="2" t="s">
        <v>2271</v>
      </c>
      <c r="F60" s="2" t="s">
        <v>2272</v>
      </c>
      <c r="G60" s="2" t="s">
        <v>2614</v>
      </c>
      <c r="H60" s="2" t="s">
        <v>2273</v>
      </c>
      <c r="I60" s="2" t="s">
        <v>2459</v>
      </c>
      <c r="J60" s="187" t="s">
        <v>2460</v>
      </c>
      <c r="K60" s="2"/>
    </row>
    <row r="61" spans="1:12" x14ac:dyDescent="0.15">
      <c r="A61" t="s">
        <v>2753</v>
      </c>
      <c r="C61" s="2" t="s">
        <v>41</v>
      </c>
      <c r="D61" s="2" t="s">
        <v>610</v>
      </c>
      <c r="E61" s="2" t="s">
        <v>610</v>
      </c>
      <c r="F61" s="2"/>
      <c r="G61" s="2" t="s">
        <v>41</v>
      </c>
      <c r="H61" s="2" t="s">
        <v>2047</v>
      </c>
      <c r="I61" s="2"/>
      <c r="J61" s="2" t="s">
        <v>1837</v>
      </c>
      <c r="L61" s="147" t="s">
        <v>2276</v>
      </c>
    </row>
    <row r="62" spans="1:12" x14ac:dyDescent="0.15">
      <c r="A62" t="s">
        <v>2465</v>
      </c>
      <c r="C62" s="2" t="s">
        <v>43</v>
      </c>
      <c r="D62" s="2"/>
      <c r="E62" s="2" t="s">
        <v>43</v>
      </c>
      <c r="F62" s="2" t="s">
        <v>610</v>
      </c>
      <c r="G62" s="2" t="s">
        <v>43</v>
      </c>
      <c r="H62" s="2" t="s">
        <v>2045</v>
      </c>
      <c r="I62" s="2" t="s">
        <v>2047</v>
      </c>
      <c r="J62" s="2" t="s">
        <v>2855</v>
      </c>
      <c r="L62" s="145" t="s">
        <v>2645</v>
      </c>
    </row>
    <row r="63" spans="1:12" x14ac:dyDescent="0.15">
      <c r="A63" t="s">
        <v>2646</v>
      </c>
      <c r="C63" s="2" t="s">
        <v>1268</v>
      </c>
      <c r="D63" s="2"/>
      <c r="E63" s="2" t="s">
        <v>1268</v>
      </c>
      <c r="F63" s="2" t="s">
        <v>43</v>
      </c>
      <c r="G63" s="2"/>
      <c r="H63" s="2" t="s">
        <v>3021</v>
      </c>
      <c r="I63" s="2" t="s">
        <v>2045</v>
      </c>
      <c r="J63" s="2" t="s">
        <v>3025</v>
      </c>
      <c r="L63" s="144" t="s">
        <v>2647</v>
      </c>
    </row>
    <row r="64" spans="1:12" x14ac:dyDescent="0.15">
      <c r="A64" t="s">
        <v>2752</v>
      </c>
      <c r="C64" s="2"/>
      <c r="D64" s="2" t="s">
        <v>617</v>
      </c>
      <c r="E64" s="2"/>
      <c r="F64" s="2" t="s">
        <v>613</v>
      </c>
      <c r="G64" s="2" t="s">
        <v>1268</v>
      </c>
      <c r="H64" s="2"/>
      <c r="I64" s="2" t="s">
        <v>1268</v>
      </c>
      <c r="J64" s="2"/>
      <c r="L64" s="147" t="s">
        <v>2648</v>
      </c>
    </row>
    <row r="65" spans="1:12" x14ac:dyDescent="0.15">
      <c r="A65" t="s">
        <v>2471</v>
      </c>
      <c r="C65" s="2" t="s">
        <v>838</v>
      </c>
      <c r="D65" s="2" t="s">
        <v>1268</v>
      </c>
      <c r="E65" s="2" t="s">
        <v>838</v>
      </c>
      <c r="F65" s="2" t="s">
        <v>1475</v>
      </c>
      <c r="G65" s="2"/>
      <c r="H65" s="2" t="s">
        <v>1846</v>
      </c>
      <c r="I65" s="2" t="s">
        <v>1846</v>
      </c>
      <c r="J65" s="2"/>
      <c r="L65" s="147" t="s">
        <v>2703</v>
      </c>
    </row>
    <row r="66" spans="1:12" x14ac:dyDescent="0.15">
      <c r="A66" t="s">
        <v>2472</v>
      </c>
      <c r="C66" s="2"/>
      <c r="D66" s="2" t="s">
        <v>838</v>
      </c>
      <c r="E66" s="2"/>
      <c r="F66" s="2"/>
      <c r="G66" s="2" t="s">
        <v>838</v>
      </c>
      <c r="H66" s="2"/>
      <c r="I66" s="2"/>
      <c r="J66" s="2"/>
      <c r="L66" s="147" t="s">
        <v>2282</v>
      </c>
    </row>
    <row r="67" spans="1:12" x14ac:dyDescent="0.15">
      <c r="A67" t="s">
        <v>2792</v>
      </c>
      <c r="J67" s="2" t="s">
        <v>2047</v>
      </c>
      <c r="L67" s="147" t="s">
        <v>2793</v>
      </c>
    </row>
    <row r="68" spans="1:12" x14ac:dyDescent="0.1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206" t="s">
        <v>2283</v>
      </c>
    </row>
  </sheetData>
  <mergeCells count="3">
    <mergeCell ref="D50:E50"/>
    <mergeCell ref="F50:G50"/>
    <mergeCell ref="H50:I50"/>
  </mergeCells>
  <phoneticPr fontId="9" type="noConversion"/>
  <printOptions horizontalCentered="1" gridLines="1" gridLinesSet="0"/>
  <pageMargins left="0.39000000000000007" right="0.39000000000000007" top="0.5" bottom="0.05" header="0.19" footer="0.2"/>
  <headerFooter>
    <oddHeader>&amp;C&amp;"Arial,Vet"&amp;18S.C. "DE GIESSEN": Teamresultaten 2009/2010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61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8.83203125" defaultRowHeight="13" x14ac:dyDescent="0.15"/>
  <cols>
    <col min="1" max="1" width="24" bestFit="1" customWidth="1"/>
    <col min="2" max="2" width="6.5" customWidth="1"/>
    <col min="3" max="3" width="18.33203125" customWidth="1"/>
    <col min="4" max="4" width="14" customWidth="1"/>
    <col min="5" max="5" width="18.83203125" customWidth="1"/>
    <col min="6" max="6" width="18.1640625" customWidth="1"/>
    <col min="7" max="7" width="19.6640625" customWidth="1"/>
    <col min="8" max="8" width="14.5" customWidth="1"/>
    <col min="9" max="9" width="19.6640625" customWidth="1"/>
    <col min="10" max="10" width="19.1640625" customWidth="1"/>
    <col min="11" max="11" width="17.33203125" customWidth="1"/>
    <col min="12" max="12" width="8.33203125" style="153" customWidth="1"/>
  </cols>
  <sheetData>
    <row r="1" spans="1:13" s="134" customFormat="1" ht="16" x14ac:dyDescent="0.2">
      <c r="A1" s="180" t="s">
        <v>3008</v>
      </c>
      <c r="B1" s="169" t="s">
        <v>2785</v>
      </c>
      <c r="C1" s="26" t="s">
        <v>2289</v>
      </c>
      <c r="D1" s="26" t="s">
        <v>2291</v>
      </c>
      <c r="E1" s="26" t="s">
        <v>2089</v>
      </c>
      <c r="F1" s="26" t="s">
        <v>2961</v>
      </c>
      <c r="G1" s="200" t="s">
        <v>2089</v>
      </c>
      <c r="H1" s="26" t="s">
        <v>2961</v>
      </c>
      <c r="I1" s="200" t="s">
        <v>2089</v>
      </c>
      <c r="J1" s="200" t="s">
        <v>2090</v>
      </c>
      <c r="K1" s="26" t="s">
        <v>2296</v>
      </c>
      <c r="L1" s="142" t="s">
        <v>2479</v>
      </c>
      <c r="M1" s="71"/>
    </row>
    <row r="2" spans="1:13" s="3" customFormat="1" ht="16" x14ac:dyDescent="0.2">
      <c r="A2" s="181"/>
      <c r="B2" s="4" t="s">
        <v>790</v>
      </c>
      <c r="C2" s="4" t="s">
        <v>2480</v>
      </c>
      <c r="D2" s="4" t="s">
        <v>2481</v>
      </c>
      <c r="E2" s="4" t="s">
        <v>2659</v>
      </c>
      <c r="F2" s="4" t="s">
        <v>3015</v>
      </c>
      <c r="G2" s="4" t="s">
        <v>3016</v>
      </c>
      <c r="H2" s="4" t="s">
        <v>3192</v>
      </c>
      <c r="I2" s="4" t="s">
        <v>3019</v>
      </c>
      <c r="J2" s="4" t="s">
        <v>2382</v>
      </c>
      <c r="K2" s="4" t="s">
        <v>2383</v>
      </c>
      <c r="L2" s="143" t="s">
        <v>826</v>
      </c>
    </row>
    <row r="3" spans="1:13" ht="16" x14ac:dyDescent="0.2">
      <c r="A3" s="185"/>
      <c r="B3" s="55">
        <f>SUM(B4:B15)/12</f>
        <v>1997.6666666666667</v>
      </c>
      <c r="C3" s="5" t="s">
        <v>2193</v>
      </c>
      <c r="D3" s="5" t="s">
        <v>2194</v>
      </c>
      <c r="E3" s="5" t="s">
        <v>2386</v>
      </c>
      <c r="F3" s="5" t="s">
        <v>2744</v>
      </c>
      <c r="G3" s="5" t="s">
        <v>2745</v>
      </c>
      <c r="H3" s="5" t="s">
        <v>2568</v>
      </c>
      <c r="I3" s="5" t="s">
        <v>2569</v>
      </c>
      <c r="J3" s="5" t="s">
        <v>2748</v>
      </c>
      <c r="K3" s="5" t="s">
        <v>2749</v>
      </c>
      <c r="L3" s="143"/>
    </row>
    <row r="4" spans="1:13" x14ac:dyDescent="0.15">
      <c r="A4" s="150" t="s">
        <v>2931</v>
      </c>
      <c r="B4" s="15">
        <v>2172</v>
      </c>
      <c r="C4" s="2"/>
      <c r="D4" s="2"/>
      <c r="E4" s="2" t="s">
        <v>2875</v>
      </c>
      <c r="F4" s="2"/>
      <c r="G4" s="2"/>
      <c r="H4" s="2"/>
      <c r="I4" s="2"/>
      <c r="J4" s="2"/>
      <c r="K4" s="2"/>
      <c r="L4" s="145" t="s">
        <v>2791</v>
      </c>
    </row>
    <row r="5" spans="1:13" x14ac:dyDescent="0.15">
      <c r="A5" s="150" t="s">
        <v>2930</v>
      </c>
      <c r="B5" s="15">
        <v>2162</v>
      </c>
      <c r="C5" s="2" t="s">
        <v>734</v>
      </c>
      <c r="D5" s="2" t="s">
        <v>2047</v>
      </c>
      <c r="E5" s="2" t="s">
        <v>734</v>
      </c>
      <c r="F5" s="2" t="s">
        <v>3333</v>
      </c>
      <c r="G5" s="2" t="s">
        <v>2047</v>
      </c>
      <c r="H5" s="2" t="s">
        <v>2047</v>
      </c>
      <c r="I5" s="2" t="s">
        <v>2875</v>
      </c>
      <c r="J5" s="2" t="s">
        <v>1837</v>
      </c>
      <c r="K5" s="2" t="s">
        <v>1837</v>
      </c>
      <c r="L5" s="145" t="s">
        <v>3334</v>
      </c>
    </row>
    <row r="6" spans="1:13" x14ac:dyDescent="0.15">
      <c r="A6" s="150" t="s">
        <v>3335</v>
      </c>
      <c r="B6" s="183">
        <v>2157</v>
      </c>
      <c r="C6" s="2" t="s">
        <v>2047</v>
      </c>
      <c r="D6" s="2" t="s">
        <v>2045</v>
      </c>
      <c r="E6" s="2" t="s">
        <v>3302</v>
      </c>
      <c r="F6" s="2"/>
      <c r="G6" s="2" t="s">
        <v>1837</v>
      </c>
      <c r="H6" s="2" t="s">
        <v>2045</v>
      </c>
      <c r="I6" s="2"/>
      <c r="J6" s="2"/>
      <c r="K6" s="2" t="s">
        <v>3333</v>
      </c>
      <c r="L6" s="160" t="s">
        <v>3251</v>
      </c>
    </row>
    <row r="7" spans="1:13" x14ac:dyDescent="0.15">
      <c r="A7" s="150" t="s">
        <v>3339</v>
      </c>
      <c r="B7" s="15">
        <v>2062</v>
      </c>
      <c r="C7" s="2" t="s">
        <v>3021</v>
      </c>
      <c r="D7" s="2" t="s">
        <v>3302</v>
      </c>
      <c r="E7" s="2" t="s">
        <v>3340</v>
      </c>
      <c r="F7" s="2" t="s">
        <v>2045</v>
      </c>
      <c r="G7" s="2" t="s">
        <v>3302</v>
      </c>
      <c r="H7" s="2" t="s">
        <v>2855</v>
      </c>
      <c r="I7" s="2"/>
      <c r="J7" s="2" t="s">
        <v>2875</v>
      </c>
      <c r="K7" s="2" t="s">
        <v>3021</v>
      </c>
      <c r="L7" s="160" t="s">
        <v>3341</v>
      </c>
    </row>
    <row r="8" spans="1:13" x14ac:dyDescent="0.15">
      <c r="A8" s="3" t="s">
        <v>3163</v>
      </c>
      <c r="B8" s="15">
        <v>2013</v>
      </c>
      <c r="C8" s="2" t="s">
        <v>3025</v>
      </c>
      <c r="D8" s="2" t="s">
        <v>3340</v>
      </c>
      <c r="E8" s="2" t="s">
        <v>2857</v>
      </c>
      <c r="F8" s="2" t="s">
        <v>2855</v>
      </c>
      <c r="G8" s="2" t="s">
        <v>1846</v>
      </c>
      <c r="H8" s="15" t="s">
        <v>3025</v>
      </c>
      <c r="I8" s="2" t="s">
        <v>3302</v>
      </c>
      <c r="J8" s="2" t="s">
        <v>2855</v>
      </c>
      <c r="K8" s="2" t="s">
        <v>3340</v>
      </c>
      <c r="L8" s="161" t="s">
        <v>2878</v>
      </c>
    </row>
    <row r="9" spans="1:13" x14ac:dyDescent="0.15">
      <c r="A9" s="3" t="s">
        <v>3116</v>
      </c>
      <c r="B9" s="15">
        <v>2004</v>
      </c>
      <c r="C9" s="2"/>
      <c r="D9" s="2" t="s">
        <v>1847</v>
      </c>
      <c r="F9" s="2"/>
      <c r="G9" s="15" t="s">
        <v>3117</v>
      </c>
      <c r="H9" s="2"/>
      <c r="I9" s="2" t="s">
        <v>1846</v>
      </c>
      <c r="J9" s="15"/>
      <c r="K9" s="2"/>
      <c r="L9" s="145" t="s">
        <v>3118</v>
      </c>
    </row>
    <row r="10" spans="1:13" x14ac:dyDescent="0.15">
      <c r="A10" s="3" t="s">
        <v>3119</v>
      </c>
      <c r="B10" s="15">
        <v>2002</v>
      </c>
      <c r="C10" s="2" t="s">
        <v>2521</v>
      </c>
      <c r="D10" s="2" t="s">
        <v>2857</v>
      </c>
      <c r="E10" s="2" t="s">
        <v>3117</v>
      </c>
      <c r="F10" s="2" t="s">
        <v>3025</v>
      </c>
      <c r="G10" s="2" t="s">
        <v>2857</v>
      </c>
      <c r="H10" s="2" t="s">
        <v>2522</v>
      </c>
      <c r="I10" s="2" t="s">
        <v>2857</v>
      </c>
      <c r="J10" s="2" t="s">
        <v>1846</v>
      </c>
      <c r="K10" s="2" t="s">
        <v>2854</v>
      </c>
      <c r="L10" s="160" t="s">
        <v>3334</v>
      </c>
    </row>
    <row r="11" spans="1:13" x14ac:dyDescent="0.15">
      <c r="A11" s="150" t="s">
        <v>2947</v>
      </c>
      <c r="B11" s="15">
        <v>1963</v>
      </c>
      <c r="C11" s="2"/>
      <c r="D11" s="2" t="s">
        <v>2704</v>
      </c>
      <c r="E11" s="2"/>
      <c r="F11" s="2" t="s">
        <v>2854</v>
      </c>
      <c r="G11" s="2"/>
      <c r="H11" s="2" t="s">
        <v>3249</v>
      </c>
      <c r="I11" s="2" t="s">
        <v>2948</v>
      </c>
      <c r="J11" s="2" t="s">
        <v>1847</v>
      </c>
      <c r="K11" s="2"/>
      <c r="L11" s="160" t="s">
        <v>2949</v>
      </c>
    </row>
    <row r="12" spans="1:13" x14ac:dyDescent="0.15">
      <c r="A12" s="150" t="s">
        <v>3121</v>
      </c>
      <c r="B12" s="15">
        <v>1928</v>
      </c>
      <c r="C12" s="2" t="s">
        <v>2854</v>
      </c>
      <c r="D12" s="2" t="s">
        <v>3250</v>
      </c>
      <c r="E12" s="2" t="s">
        <v>3024</v>
      </c>
      <c r="F12" s="2"/>
      <c r="G12" s="2" t="s">
        <v>3250</v>
      </c>
      <c r="H12" s="2" t="s">
        <v>2521</v>
      </c>
      <c r="I12" s="2" t="s">
        <v>3249</v>
      </c>
      <c r="J12" s="2" t="s">
        <v>2522</v>
      </c>
      <c r="K12" s="2" t="s">
        <v>1847</v>
      </c>
      <c r="L12" s="144" t="s">
        <v>3322</v>
      </c>
    </row>
    <row r="13" spans="1:13" x14ac:dyDescent="0.15">
      <c r="A13" s="3" t="s">
        <v>3173</v>
      </c>
      <c r="B13" s="15">
        <v>1846</v>
      </c>
      <c r="C13" s="2" t="s">
        <v>3250</v>
      </c>
      <c r="D13" s="2"/>
      <c r="E13" s="2" t="s">
        <v>3029</v>
      </c>
      <c r="F13" s="2" t="s">
        <v>3117</v>
      </c>
      <c r="G13" s="2" t="s">
        <v>2704</v>
      </c>
      <c r="H13" s="2"/>
      <c r="I13" s="2" t="s">
        <v>3117</v>
      </c>
      <c r="J13" s="2" t="s">
        <v>3249</v>
      </c>
      <c r="K13" s="2" t="s">
        <v>3029</v>
      </c>
      <c r="L13" s="147" t="s">
        <v>3174</v>
      </c>
    </row>
    <row r="14" spans="1:13" x14ac:dyDescent="0.15">
      <c r="A14" s="3" t="s">
        <v>3175</v>
      </c>
      <c r="B14" s="15">
        <v>1837</v>
      </c>
      <c r="C14" s="2"/>
      <c r="D14" s="2"/>
      <c r="E14" s="2"/>
      <c r="F14" s="2" t="s">
        <v>3250</v>
      </c>
      <c r="G14" s="2"/>
      <c r="H14" s="2" t="s">
        <v>3029</v>
      </c>
      <c r="I14" s="2"/>
      <c r="J14" s="2"/>
      <c r="K14" s="2"/>
      <c r="L14" s="160" t="s">
        <v>2526</v>
      </c>
    </row>
    <row r="15" spans="1:13" x14ac:dyDescent="0.15">
      <c r="A15" s="150" t="s">
        <v>3176</v>
      </c>
      <c r="B15" s="15">
        <v>1826</v>
      </c>
      <c r="C15" s="2" t="s">
        <v>3249</v>
      </c>
      <c r="D15" s="2"/>
      <c r="E15" s="2"/>
      <c r="F15" s="2" t="s">
        <v>2704</v>
      </c>
      <c r="G15" s="2"/>
      <c r="H15" s="2"/>
      <c r="I15" s="2"/>
      <c r="J15" s="2"/>
      <c r="K15" s="2"/>
      <c r="L15" s="147" t="s">
        <v>3177</v>
      </c>
    </row>
    <row r="16" spans="1:13" x14ac:dyDescent="0.15">
      <c r="A16" s="3" t="s">
        <v>3178</v>
      </c>
      <c r="B16" s="15">
        <v>1889</v>
      </c>
      <c r="C16" s="2"/>
      <c r="D16" s="2"/>
      <c r="E16" s="2"/>
      <c r="F16" s="2"/>
      <c r="G16" s="2"/>
      <c r="H16" s="2"/>
      <c r="I16" s="2" t="s">
        <v>3250</v>
      </c>
      <c r="J16" s="2" t="s">
        <v>3250</v>
      </c>
      <c r="K16" s="2" t="s">
        <v>2704</v>
      </c>
      <c r="L16" s="147" t="s">
        <v>2856</v>
      </c>
    </row>
    <row r="17" spans="1:12" x14ac:dyDescent="0.15">
      <c r="A17" s="14"/>
      <c r="B17" s="15"/>
      <c r="C17" s="2"/>
      <c r="D17" s="2"/>
      <c r="E17" s="2"/>
      <c r="F17" s="2"/>
      <c r="G17" s="2"/>
      <c r="H17" s="2"/>
      <c r="I17" s="2"/>
      <c r="J17" s="2"/>
      <c r="K17" s="2"/>
      <c r="L17" s="149" t="s">
        <v>3346</v>
      </c>
    </row>
    <row r="18" spans="1:12" s="134" customFormat="1" ht="16" x14ac:dyDescent="0.2">
      <c r="A18" s="87" t="s">
        <v>756</v>
      </c>
      <c r="B18" s="169" t="s">
        <v>3122</v>
      </c>
      <c r="C18" s="26" t="s">
        <v>1784</v>
      </c>
      <c r="D18" s="26" t="s">
        <v>2349</v>
      </c>
      <c r="E18" s="26" t="s">
        <v>3287</v>
      </c>
      <c r="F18" s="200" t="s">
        <v>2789</v>
      </c>
      <c r="G18" s="200" t="s">
        <v>2288</v>
      </c>
      <c r="H18" s="26" t="s">
        <v>3287</v>
      </c>
      <c r="I18" s="117" t="s">
        <v>2290</v>
      </c>
      <c r="J18" s="26" t="s">
        <v>3288</v>
      </c>
      <c r="K18" s="200" t="s">
        <v>3256</v>
      </c>
      <c r="L18" s="142" t="s">
        <v>3289</v>
      </c>
    </row>
    <row r="19" spans="1:12" s="3" customFormat="1" x14ac:dyDescent="0.15">
      <c r="B19" s="4" t="s">
        <v>790</v>
      </c>
      <c r="C19" s="4" t="s">
        <v>2959</v>
      </c>
      <c r="D19" s="4" t="s">
        <v>2960</v>
      </c>
      <c r="E19" s="4" t="s">
        <v>2966</v>
      </c>
      <c r="F19" s="4" t="s">
        <v>2610</v>
      </c>
      <c r="G19" s="4" t="s">
        <v>3082</v>
      </c>
      <c r="H19" s="4" t="s">
        <v>3083</v>
      </c>
      <c r="I19" s="4" t="s">
        <v>3389</v>
      </c>
      <c r="J19" s="4" t="s">
        <v>3390</v>
      </c>
      <c r="K19" s="4" t="s">
        <v>2877</v>
      </c>
      <c r="L19" s="143" t="s">
        <v>826</v>
      </c>
    </row>
    <row r="20" spans="1:12" x14ac:dyDescent="0.15">
      <c r="B20" s="55">
        <f>SUM(B21:B28)/8</f>
        <v>1648.375</v>
      </c>
      <c r="C20" s="2" t="s">
        <v>2884</v>
      </c>
      <c r="D20" s="2" t="s">
        <v>3049</v>
      </c>
      <c r="E20" s="2" t="s">
        <v>2702</v>
      </c>
      <c r="F20" s="2" t="s">
        <v>2880</v>
      </c>
      <c r="G20" s="2" t="s">
        <v>2881</v>
      </c>
      <c r="H20" s="15" t="s">
        <v>2882</v>
      </c>
      <c r="I20" s="2" t="s">
        <v>2527</v>
      </c>
      <c r="J20" s="173" t="s">
        <v>2528</v>
      </c>
      <c r="K20" s="5" t="s">
        <v>2709</v>
      </c>
      <c r="L20" s="145"/>
    </row>
    <row r="21" spans="1:12" x14ac:dyDescent="0.15">
      <c r="A21" s="209" t="s">
        <v>2351</v>
      </c>
      <c r="B21" s="2">
        <v>1711</v>
      </c>
      <c r="C21" s="2" t="s">
        <v>3333</v>
      </c>
      <c r="D21" s="2" t="s">
        <v>2875</v>
      </c>
      <c r="E21" s="2"/>
      <c r="F21" s="2" t="s">
        <v>3333</v>
      </c>
      <c r="G21" s="2"/>
      <c r="H21" s="2" t="s">
        <v>3340</v>
      </c>
      <c r="I21" s="2" t="s">
        <v>2047</v>
      </c>
      <c r="J21" s="2" t="s">
        <v>3333</v>
      </c>
      <c r="K21" s="2"/>
      <c r="L21" s="160" t="s">
        <v>2276</v>
      </c>
    </row>
    <row r="22" spans="1:12" x14ac:dyDescent="0.15">
      <c r="A22" s="209" t="s">
        <v>2352</v>
      </c>
      <c r="B22" s="2">
        <v>1687</v>
      </c>
      <c r="C22" s="2" t="s">
        <v>2045</v>
      </c>
      <c r="D22" s="2" t="s">
        <v>2045</v>
      </c>
      <c r="E22" s="2" t="s">
        <v>2948</v>
      </c>
      <c r="F22" s="2" t="s">
        <v>2045</v>
      </c>
      <c r="G22" s="2" t="s">
        <v>2875</v>
      </c>
      <c r="H22" s="2" t="s">
        <v>2948</v>
      </c>
      <c r="I22" s="2" t="s">
        <v>2045</v>
      </c>
      <c r="J22" s="15" t="s">
        <v>1837</v>
      </c>
      <c r="K22" s="2" t="s">
        <v>1837</v>
      </c>
      <c r="L22" s="147" t="s">
        <v>2917</v>
      </c>
    </row>
    <row r="23" spans="1:12" x14ac:dyDescent="0.15">
      <c r="A23" s="209" t="s">
        <v>2153</v>
      </c>
      <c r="B23" s="2">
        <v>1678</v>
      </c>
      <c r="C23" s="2" t="s">
        <v>3021</v>
      </c>
      <c r="D23" s="2" t="s">
        <v>2855</v>
      </c>
      <c r="E23" s="2" t="s">
        <v>2855</v>
      </c>
      <c r="F23" s="15" t="s">
        <v>3021</v>
      </c>
      <c r="G23" s="2" t="s">
        <v>3021</v>
      </c>
      <c r="H23" s="2" t="s">
        <v>3302</v>
      </c>
      <c r="I23" s="2" t="s">
        <v>2855</v>
      </c>
      <c r="J23" s="2" t="s">
        <v>2855</v>
      </c>
      <c r="K23" s="2" t="s">
        <v>3021</v>
      </c>
      <c r="L23" s="161" t="s">
        <v>3334</v>
      </c>
    </row>
    <row r="24" spans="1:12" x14ac:dyDescent="0.15">
      <c r="A24" s="209" t="s">
        <v>1945</v>
      </c>
      <c r="B24" s="2">
        <v>1670</v>
      </c>
      <c r="C24" s="2" t="s">
        <v>1846</v>
      </c>
      <c r="D24" s="2" t="s">
        <v>1846</v>
      </c>
      <c r="E24" s="2" t="s">
        <v>1846</v>
      </c>
      <c r="F24" s="2" t="s">
        <v>3025</v>
      </c>
      <c r="G24" s="2" t="s">
        <v>3025</v>
      </c>
      <c r="H24" s="15"/>
      <c r="I24" s="2" t="s">
        <v>3025</v>
      </c>
      <c r="J24" s="2" t="s">
        <v>1846</v>
      </c>
      <c r="K24" s="2" t="s">
        <v>1846</v>
      </c>
      <c r="L24" s="161" t="s">
        <v>2154</v>
      </c>
    </row>
    <row r="25" spans="1:12" x14ac:dyDescent="0.15">
      <c r="A25" s="209" t="s">
        <v>2155</v>
      </c>
      <c r="B25" s="2">
        <v>1663</v>
      </c>
      <c r="C25" s="2" t="s">
        <v>2854</v>
      </c>
      <c r="D25" s="2" t="s">
        <v>2857</v>
      </c>
      <c r="E25" s="2" t="s">
        <v>2522</v>
      </c>
      <c r="F25" s="2" t="s">
        <v>2854</v>
      </c>
      <c r="G25" s="18" t="s">
        <v>2156</v>
      </c>
      <c r="H25" s="2" t="s">
        <v>2522</v>
      </c>
      <c r="I25" s="2" t="s">
        <v>2854</v>
      </c>
      <c r="J25" s="2"/>
      <c r="K25" s="2"/>
      <c r="L25" s="145" t="s">
        <v>2157</v>
      </c>
    </row>
    <row r="26" spans="1:12" x14ac:dyDescent="0.15">
      <c r="A26" s="209" t="s">
        <v>2158</v>
      </c>
      <c r="B26" s="2">
        <v>1627</v>
      </c>
      <c r="C26" s="2" t="s">
        <v>2521</v>
      </c>
      <c r="D26" s="2" t="s">
        <v>1847</v>
      </c>
      <c r="E26" s="2" t="s">
        <v>2521</v>
      </c>
      <c r="F26" s="2" t="s">
        <v>2521</v>
      </c>
      <c r="G26" s="2" t="s">
        <v>2521</v>
      </c>
      <c r="H26" s="2" t="s">
        <v>1847</v>
      </c>
      <c r="I26" s="2" t="s">
        <v>1847</v>
      </c>
      <c r="J26" s="2" t="s">
        <v>2521</v>
      </c>
      <c r="K26" s="2"/>
      <c r="L26" s="172" t="s">
        <v>2159</v>
      </c>
    </row>
    <row r="27" spans="1:12" x14ac:dyDescent="0.15">
      <c r="A27" s="209" t="s">
        <v>2160</v>
      </c>
      <c r="B27" s="2">
        <v>1595</v>
      </c>
      <c r="C27" s="2" t="s">
        <v>3024</v>
      </c>
      <c r="D27" s="2" t="s">
        <v>3024</v>
      </c>
      <c r="E27" s="2" t="s">
        <v>3024</v>
      </c>
      <c r="F27" s="2" t="s">
        <v>2704</v>
      </c>
      <c r="G27" s="2" t="s">
        <v>3024</v>
      </c>
      <c r="H27" s="2" t="s">
        <v>3249</v>
      </c>
      <c r="I27" s="2" t="s">
        <v>2704</v>
      </c>
      <c r="J27" s="2" t="s">
        <v>3249</v>
      </c>
      <c r="K27" s="2" t="s">
        <v>2704</v>
      </c>
      <c r="L27" s="161" t="s">
        <v>2917</v>
      </c>
    </row>
    <row r="28" spans="1:12" x14ac:dyDescent="0.15">
      <c r="A28" s="209" t="s">
        <v>2161</v>
      </c>
      <c r="B28" s="2">
        <v>1556</v>
      </c>
      <c r="C28" s="2" t="s">
        <v>3029</v>
      </c>
      <c r="D28" s="2" t="s">
        <v>3250</v>
      </c>
      <c r="E28" s="2" t="s">
        <v>3250</v>
      </c>
      <c r="F28" s="2" t="s">
        <v>2162</v>
      </c>
      <c r="G28" s="2" t="s">
        <v>3250</v>
      </c>
      <c r="H28" s="2" t="s">
        <v>3250</v>
      </c>
      <c r="I28" s="2" t="s">
        <v>2162</v>
      </c>
      <c r="J28" s="2" t="s">
        <v>2162</v>
      </c>
      <c r="K28" s="2" t="s">
        <v>3029</v>
      </c>
      <c r="L28" s="145" t="s">
        <v>2163</v>
      </c>
    </row>
    <row r="29" spans="1:12" x14ac:dyDescent="0.15">
      <c r="A29" s="210" t="s">
        <v>1956</v>
      </c>
      <c r="B29" s="2">
        <v>1757</v>
      </c>
      <c r="C29" s="2"/>
      <c r="D29" s="2"/>
      <c r="E29" s="2" t="s">
        <v>2047</v>
      </c>
      <c r="F29" s="2"/>
      <c r="G29" s="2" t="s">
        <v>2045</v>
      </c>
      <c r="H29" s="2" t="s">
        <v>2047</v>
      </c>
      <c r="I29" s="2"/>
      <c r="J29" s="2" t="s">
        <v>2854</v>
      </c>
      <c r="K29" s="2" t="s">
        <v>2047</v>
      </c>
      <c r="L29" s="147" t="s">
        <v>2165</v>
      </c>
    </row>
    <row r="30" spans="1:12" x14ac:dyDescent="0.15">
      <c r="A30" s="210" t="s">
        <v>1957</v>
      </c>
      <c r="B30" s="2">
        <v>1545</v>
      </c>
      <c r="C30" s="2"/>
      <c r="D30" s="2"/>
      <c r="E30" s="2"/>
      <c r="F30" s="2"/>
      <c r="G30" s="2"/>
      <c r="H30" s="2"/>
      <c r="I30" s="2"/>
      <c r="J30" s="2"/>
      <c r="K30" s="2" t="s">
        <v>2522</v>
      </c>
      <c r="L30" s="160" t="s">
        <v>2791</v>
      </c>
    </row>
    <row r="31" spans="1:12" x14ac:dyDescent="0.15">
      <c r="A31" s="210" t="s">
        <v>1958</v>
      </c>
      <c r="B31" s="2">
        <v>1525</v>
      </c>
      <c r="C31" s="2"/>
      <c r="D31" s="2"/>
      <c r="E31" s="2"/>
      <c r="F31" s="2"/>
      <c r="G31" s="2"/>
      <c r="H31" s="2"/>
      <c r="I31" s="2"/>
      <c r="J31" s="2"/>
      <c r="K31" s="2" t="s">
        <v>3117</v>
      </c>
      <c r="L31" s="160" t="s">
        <v>2791</v>
      </c>
    </row>
    <row r="32" spans="1:12" x14ac:dyDescent="0.1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149" t="s">
        <v>2365</v>
      </c>
    </row>
    <row r="33" spans="1:12" s="134" customFormat="1" ht="16" x14ac:dyDescent="0.2">
      <c r="A33" s="87" t="s">
        <v>2324</v>
      </c>
      <c r="B33" s="169" t="s">
        <v>3122</v>
      </c>
      <c r="C33" s="26" t="s">
        <v>2290</v>
      </c>
      <c r="D33" s="26" t="s">
        <v>2349</v>
      </c>
      <c r="E33" s="117" t="s">
        <v>2292</v>
      </c>
      <c r="F33" s="200" t="s">
        <v>2349</v>
      </c>
      <c r="G33" s="200" t="s">
        <v>2290</v>
      </c>
      <c r="H33" s="26" t="s">
        <v>3288</v>
      </c>
      <c r="I33" s="26" t="s">
        <v>1784</v>
      </c>
      <c r="J33" s="200" t="s">
        <v>2349</v>
      </c>
      <c r="K33" s="203" t="s">
        <v>2290</v>
      </c>
      <c r="L33" s="176" t="s">
        <v>2366</v>
      </c>
    </row>
    <row r="34" spans="1:12" s="89" customFormat="1" ht="16" x14ac:dyDescent="0.2">
      <c r="A34" s="93"/>
      <c r="B34" s="29" t="s">
        <v>790</v>
      </c>
      <c r="C34" s="29" t="s">
        <v>2367</v>
      </c>
      <c r="D34" s="29" t="s">
        <v>2369</v>
      </c>
      <c r="E34" s="29" t="s">
        <v>3082</v>
      </c>
      <c r="F34" s="29" t="s">
        <v>3083</v>
      </c>
      <c r="G34" s="29" t="s">
        <v>3389</v>
      </c>
      <c r="H34" s="4" t="s">
        <v>3390</v>
      </c>
      <c r="I34" s="178" t="s">
        <v>2877</v>
      </c>
      <c r="J34" s="29" t="s">
        <v>2959</v>
      </c>
      <c r="K34" s="29" t="s">
        <v>2553</v>
      </c>
      <c r="L34" s="143" t="s">
        <v>826</v>
      </c>
    </row>
    <row r="35" spans="1:12" s="89" customFormat="1" ht="16" x14ac:dyDescent="0.2">
      <c r="A35" s="185"/>
      <c r="B35" s="55">
        <f>SUM(B36:B43)/8</f>
        <v>1502.25</v>
      </c>
      <c r="C35" s="31" t="s">
        <v>2735</v>
      </c>
      <c r="D35" s="31" t="s">
        <v>3049</v>
      </c>
      <c r="E35" s="32" t="s">
        <v>2559</v>
      </c>
      <c r="F35" s="32" t="s">
        <v>2377</v>
      </c>
      <c r="G35" s="32" t="s">
        <v>2378</v>
      </c>
      <c r="H35" s="50" t="s">
        <v>2184</v>
      </c>
      <c r="I35" s="179" t="s">
        <v>2458</v>
      </c>
      <c r="J35" s="113" t="s">
        <v>2464</v>
      </c>
      <c r="K35" s="32" t="s">
        <v>2825</v>
      </c>
      <c r="L35" s="147"/>
    </row>
    <row r="36" spans="1:12" x14ac:dyDescent="0.15">
      <c r="A36" s="209" t="s">
        <v>1408</v>
      </c>
      <c r="B36" s="2">
        <v>1545</v>
      </c>
      <c r="C36" s="2" t="s">
        <v>2875</v>
      </c>
      <c r="D36" s="2" t="s">
        <v>2047</v>
      </c>
      <c r="E36" s="2"/>
      <c r="F36" s="15" t="s">
        <v>2047</v>
      </c>
      <c r="G36" s="15" t="s">
        <v>2047</v>
      </c>
      <c r="H36" s="2" t="s">
        <v>2948</v>
      </c>
      <c r="I36" s="15" t="s">
        <v>1837</v>
      </c>
      <c r="J36" s="2" t="s">
        <v>2045</v>
      </c>
      <c r="K36" s="10"/>
      <c r="L36" s="160" t="s">
        <v>2157</v>
      </c>
    </row>
    <row r="37" spans="1:12" x14ac:dyDescent="0.15">
      <c r="A37" s="209" t="s">
        <v>2792</v>
      </c>
      <c r="B37" s="2">
        <v>1532</v>
      </c>
      <c r="C37" s="2" t="s">
        <v>2045</v>
      </c>
      <c r="D37" s="2"/>
      <c r="E37" s="2" t="s">
        <v>1837</v>
      </c>
      <c r="F37" s="2"/>
      <c r="G37" s="2" t="s">
        <v>2045</v>
      </c>
      <c r="H37" s="2" t="s">
        <v>3302</v>
      </c>
      <c r="I37" s="2" t="s">
        <v>3021</v>
      </c>
      <c r="J37" s="2" t="s">
        <v>3021</v>
      </c>
      <c r="K37" s="2" t="s">
        <v>2875</v>
      </c>
      <c r="L37" s="160" t="s">
        <v>2157</v>
      </c>
    </row>
    <row r="38" spans="1:12" x14ac:dyDescent="0.15">
      <c r="A38" s="209" t="s">
        <v>1958</v>
      </c>
      <c r="B38" s="2">
        <v>1525</v>
      </c>
      <c r="C38" s="2" t="s">
        <v>2855</v>
      </c>
      <c r="D38" s="2" t="s">
        <v>3021</v>
      </c>
      <c r="E38" s="2" t="s">
        <v>3302</v>
      </c>
      <c r="F38" s="2"/>
      <c r="G38" s="2" t="s">
        <v>2855</v>
      </c>
      <c r="H38" s="2"/>
      <c r="I38" s="2" t="s">
        <v>2854</v>
      </c>
      <c r="J38" s="2" t="s">
        <v>1846</v>
      </c>
      <c r="K38" s="2" t="s">
        <v>2045</v>
      </c>
      <c r="L38" s="145" t="s">
        <v>2473</v>
      </c>
    </row>
    <row r="39" spans="1:12" x14ac:dyDescent="0.15">
      <c r="A39" s="209" t="s">
        <v>2286</v>
      </c>
      <c r="B39" s="2">
        <v>1501</v>
      </c>
      <c r="C39" s="2" t="s">
        <v>1846</v>
      </c>
      <c r="D39" s="2" t="s">
        <v>3025</v>
      </c>
      <c r="E39" s="2" t="s">
        <v>1846</v>
      </c>
      <c r="F39" s="2" t="s">
        <v>1846</v>
      </c>
      <c r="G39" s="2" t="s">
        <v>3340</v>
      </c>
      <c r="H39" s="2"/>
      <c r="I39" s="2"/>
      <c r="J39" s="2" t="s">
        <v>2854</v>
      </c>
      <c r="K39" s="2" t="s">
        <v>3021</v>
      </c>
      <c r="L39" s="160" t="s">
        <v>2473</v>
      </c>
    </row>
    <row r="40" spans="1:12" x14ac:dyDescent="0.15">
      <c r="A40" s="209" t="s">
        <v>2287</v>
      </c>
      <c r="B40" s="2">
        <v>1497</v>
      </c>
      <c r="C40" s="2" t="s">
        <v>2854</v>
      </c>
      <c r="D40" s="2" t="s">
        <v>2857</v>
      </c>
      <c r="E40" s="2" t="s">
        <v>2854</v>
      </c>
      <c r="F40" s="2" t="s">
        <v>2854</v>
      </c>
      <c r="G40" s="2" t="s">
        <v>2854</v>
      </c>
      <c r="H40" s="2" t="s">
        <v>2854</v>
      </c>
      <c r="I40" s="2"/>
      <c r="J40" s="2" t="s">
        <v>3117</v>
      </c>
      <c r="K40" s="2" t="s">
        <v>3025</v>
      </c>
      <c r="L40" s="172" t="s">
        <v>2159</v>
      </c>
    </row>
    <row r="41" spans="1:12" x14ac:dyDescent="0.15">
      <c r="A41" s="209" t="s">
        <v>2478</v>
      </c>
      <c r="B41" s="2">
        <v>1488</v>
      </c>
      <c r="C41" s="2"/>
      <c r="D41" s="2" t="s">
        <v>2704</v>
      </c>
      <c r="E41" s="2" t="s">
        <v>3249</v>
      </c>
      <c r="F41" s="2" t="s">
        <v>3117</v>
      </c>
      <c r="G41" s="2" t="s">
        <v>2704</v>
      </c>
      <c r="H41" s="2" t="s">
        <v>3117</v>
      </c>
      <c r="I41" s="2" t="s">
        <v>2521</v>
      </c>
      <c r="J41" s="2" t="s">
        <v>3024</v>
      </c>
      <c r="K41" s="2" t="s">
        <v>2522</v>
      </c>
      <c r="L41" s="160" t="s">
        <v>2293</v>
      </c>
    </row>
    <row r="42" spans="1:12" x14ac:dyDescent="0.15">
      <c r="A42" s="3" t="s">
        <v>2294</v>
      </c>
      <c r="B42" s="2">
        <v>1473</v>
      </c>
      <c r="C42" s="2" t="s">
        <v>3024</v>
      </c>
      <c r="D42" s="2" t="s">
        <v>1847</v>
      </c>
      <c r="E42" s="2" t="s">
        <v>3117</v>
      </c>
      <c r="F42" s="2"/>
      <c r="G42" s="2" t="s">
        <v>1847</v>
      </c>
      <c r="H42" s="2"/>
      <c r="I42" s="2" t="s">
        <v>2704</v>
      </c>
      <c r="J42" s="2"/>
      <c r="K42" s="2"/>
      <c r="L42" s="160" t="s">
        <v>2295</v>
      </c>
    </row>
    <row r="43" spans="1:12" x14ac:dyDescent="0.15">
      <c r="A43" s="3" t="s">
        <v>2657</v>
      </c>
      <c r="B43" s="2">
        <v>1457</v>
      </c>
      <c r="C43" s="2" t="s">
        <v>3250</v>
      </c>
      <c r="D43" s="2" t="s">
        <v>3029</v>
      </c>
      <c r="E43" s="2" t="s">
        <v>3250</v>
      </c>
      <c r="F43" s="2" t="s">
        <v>2704</v>
      </c>
      <c r="G43" s="2" t="s">
        <v>3250</v>
      </c>
      <c r="H43" s="2" t="s">
        <v>3249</v>
      </c>
      <c r="I43" s="2"/>
      <c r="J43" s="2" t="s">
        <v>3029</v>
      </c>
      <c r="K43" s="2" t="s">
        <v>2521</v>
      </c>
      <c r="L43" s="145" t="s">
        <v>3341</v>
      </c>
    </row>
    <row r="44" spans="1:12" x14ac:dyDescent="0.15">
      <c r="A44" s="14" t="s">
        <v>2832</v>
      </c>
      <c r="B44" s="2">
        <v>1521</v>
      </c>
      <c r="C44" s="2" t="s">
        <v>2521</v>
      </c>
      <c r="D44" s="2"/>
      <c r="E44" s="2" t="s">
        <v>2875</v>
      </c>
      <c r="F44" s="2"/>
      <c r="G44" s="2"/>
      <c r="H44" s="2"/>
      <c r="I44" s="2"/>
      <c r="J44" s="2"/>
      <c r="K44" s="2"/>
      <c r="L44" s="145" t="s">
        <v>2526</v>
      </c>
    </row>
    <row r="45" spans="1:12" x14ac:dyDescent="0.15">
      <c r="A45" s="14" t="s">
        <v>2833</v>
      </c>
      <c r="B45" s="2">
        <v>1439</v>
      </c>
      <c r="C45" s="2"/>
      <c r="D45" s="2" t="s">
        <v>1837</v>
      </c>
      <c r="E45" s="2"/>
      <c r="F45" s="2"/>
      <c r="G45" s="2"/>
      <c r="H45" s="2"/>
      <c r="I45" s="2" t="s">
        <v>2162</v>
      </c>
      <c r="J45" s="2"/>
      <c r="K45" s="2" t="s">
        <v>3024</v>
      </c>
      <c r="L45" s="160" t="s">
        <v>2834</v>
      </c>
    </row>
    <row r="46" spans="1:12" x14ac:dyDescent="0.15">
      <c r="A46" s="177" t="s">
        <v>1956</v>
      </c>
      <c r="B46" s="2">
        <v>1757</v>
      </c>
      <c r="C46" s="2"/>
      <c r="D46" s="2"/>
      <c r="E46" s="2"/>
      <c r="F46" s="2" t="s">
        <v>1837</v>
      </c>
      <c r="G46" s="2"/>
      <c r="H46" s="2" t="s">
        <v>2875</v>
      </c>
      <c r="I46" s="2" t="s">
        <v>2047</v>
      </c>
      <c r="J46" s="2" t="s">
        <v>2875</v>
      </c>
      <c r="K46" s="2"/>
      <c r="L46" s="145" t="s">
        <v>3408</v>
      </c>
    </row>
    <row r="47" spans="1:12" x14ac:dyDescent="0.15">
      <c r="A47" s="177" t="s">
        <v>3409</v>
      </c>
      <c r="B47" s="2">
        <v>1641</v>
      </c>
      <c r="C47" s="2"/>
      <c r="D47" s="2"/>
      <c r="E47" s="2"/>
      <c r="F47" s="2" t="s">
        <v>3021</v>
      </c>
      <c r="G47" s="2"/>
      <c r="H47" s="2" t="s">
        <v>1846</v>
      </c>
      <c r="I47" s="2" t="s">
        <v>3025</v>
      </c>
      <c r="J47" s="2"/>
      <c r="K47" s="2"/>
      <c r="L47" s="145" t="s">
        <v>2856</v>
      </c>
    </row>
    <row r="48" spans="1:12" x14ac:dyDescent="0.15">
      <c r="A48" s="177" t="s">
        <v>3410</v>
      </c>
      <c r="B48" s="2">
        <v>1398</v>
      </c>
      <c r="C48" s="2"/>
      <c r="D48" s="2"/>
      <c r="E48" s="2"/>
      <c r="F48" s="2" t="s">
        <v>3250</v>
      </c>
      <c r="G48" s="2"/>
      <c r="H48" s="2"/>
      <c r="I48" s="2"/>
      <c r="J48" s="2"/>
      <c r="K48" s="2"/>
      <c r="L48" s="145" t="s">
        <v>2793</v>
      </c>
    </row>
    <row r="49" spans="1:12" x14ac:dyDescent="0.15">
      <c r="A49" s="177" t="s">
        <v>3232</v>
      </c>
      <c r="B49" s="2">
        <v>1400</v>
      </c>
      <c r="C49" s="2"/>
      <c r="D49" s="2"/>
      <c r="E49" s="2"/>
      <c r="F49" s="2"/>
      <c r="G49" s="2"/>
      <c r="H49" s="2" t="s">
        <v>3250</v>
      </c>
      <c r="I49" s="2"/>
      <c r="J49" s="2"/>
      <c r="K49" s="2" t="s">
        <v>3029</v>
      </c>
      <c r="L49" s="145" t="s">
        <v>2526</v>
      </c>
    </row>
    <row r="50" spans="1:12" x14ac:dyDescent="0.15">
      <c r="A50" s="177"/>
      <c r="B50" s="2"/>
      <c r="C50" s="2"/>
      <c r="D50" s="2"/>
      <c r="E50" s="2"/>
      <c r="F50" s="2"/>
      <c r="G50" s="2"/>
      <c r="H50" s="2"/>
      <c r="I50" s="2"/>
      <c r="J50" s="2"/>
      <c r="K50" s="2"/>
      <c r="L50" s="149" t="s">
        <v>3233</v>
      </c>
    </row>
    <row r="51" spans="1:12" ht="16" x14ac:dyDescent="0.2">
      <c r="A51" s="87" t="s">
        <v>2053</v>
      </c>
      <c r="B51" s="169" t="s">
        <v>3122</v>
      </c>
      <c r="C51" s="211" t="s">
        <v>3068</v>
      </c>
      <c r="D51" s="26" t="s">
        <v>3069</v>
      </c>
      <c r="E51" s="211" t="s">
        <v>3068</v>
      </c>
      <c r="F51" s="26" t="s">
        <v>3086</v>
      </c>
      <c r="G51" s="46" t="s">
        <v>2918</v>
      </c>
      <c r="H51" s="155"/>
      <c r="I51" s="155"/>
      <c r="J51" s="155"/>
      <c r="K51" s="156"/>
      <c r="L51" s="164" t="s">
        <v>2919</v>
      </c>
    </row>
    <row r="52" spans="1:12" x14ac:dyDescent="0.15">
      <c r="B52" s="4" t="s">
        <v>2055</v>
      </c>
      <c r="C52" s="4" t="s">
        <v>2920</v>
      </c>
      <c r="D52" s="4" t="s">
        <v>2921</v>
      </c>
      <c r="E52" s="4" t="s">
        <v>3026</v>
      </c>
      <c r="F52" s="4" t="s">
        <v>3242</v>
      </c>
      <c r="G52" s="4" t="s">
        <v>3243</v>
      </c>
      <c r="H52" s="4"/>
      <c r="I52" s="4"/>
      <c r="J52" s="4"/>
      <c r="K52" s="4"/>
      <c r="L52" s="143" t="s">
        <v>826</v>
      </c>
    </row>
    <row r="53" spans="1:12" x14ac:dyDescent="0.15">
      <c r="C53" s="2" t="s">
        <v>3244</v>
      </c>
      <c r="D53" s="2" t="s">
        <v>2880</v>
      </c>
      <c r="E53" s="2" t="s">
        <v>3030</v>
      </c>
      <c r="F53" s="2" t="s">
        <v>3031</v>
      </c>
      <c r="G53" s="2" t="s">
        <v>3245</v>
      </c>
      <c r="H53" s="2"/>
      <c r="I53" s="2"/>
      <c r="J53" s="187"/>
      <c r="K53" s="2"/>
    </row>
    <row r="54" spans="1:12" x14ac:dyDescent="0.15">
      <c r="A54" s="3" t="s">
        <v>3246</v>
      </c>
      <c r="C54" s="2" t="s">
        <v>2875</v>
      </c>
      <c r="D54" s="2" t="s">
        <v>2875</v>
      </c>
      <c r="E54" s="2" t="s">
        <v>2875</v>
      </c>
      <c r="F54" s="2" t="s">
        <v>2875</v>
      </c>
      <c r="G54" s="2"/>
      <c r="H54" s="2"/>
      <c r="I54" s="2"/>
      <c r="J54" s="2"/>
      <c r="L54" s="147" t="s">
        <v>3247</v>
      </c>
    </row>
    <row r="55" spans="1:12" x14ac:dyDescent="0.15">
      <c r="A55" s="3" t="s">
        <v>3248</v>
      </c>
      <c r="C55" s="2" t="s">
        <v>1837</v>
      </c>
      <c r="D55" s="2" t="s">
        <v>2855</v>
      </c>
      <c r="E55" s="2" t="s">
        <v>2855</v>
      </c>
      <c r="F55" s="2" t="s">
        <v>3021</v>
      </c>
      <c r="G55" s="2"/>
      <c r="H55" s="2"/>
      <c r="I55" s="2"/>
      <c r="J55" s="2"/>
      <c r="L55" s="144" t="s">
        <v>3408</v>
      </c>
    </row>
    <row r="56" spans="1:12" x14ac:dyDescent="0.15">
      <c r="A56" s="3" t="s">
        <v>3080</v>
      </c>
      <c r="C56" s="2" t="s">
        <v>2855</v>
      </c>
      <c r="D56" s="2" t="s">
        <v>1837</v>
      </c>
      <c r="E56" s="2" t="s">
        <v>1837</v>
      </c>
      <c r="F56" s="2" t="s">
        <v>1837</v>
      </c>
      <c r="G56" s="2"/>
      <c r="H56" s="2"/>
      <c r="I56" s="2"/>
      <c r="J56" s="2"/>
      <c r="L56" s="145" t="s">
        <v>3247</v>
      </c>
    </row>
    <row r="57" spans="1:12" x14ac:dyDescent="0.15">
      <c r="A57" s="3" t="s">
        <v>3081</v>
      </c>
      <c r="C57" s="2" t="s">
        <v>1846</v>
      </c>
      <c r="D57" s="2" t="s">
        <v>3340</v>
      </c>
      <c r="E57" s="2" t="s">
        <v>1846</v>
      </c>
      <c r="F57" s="2"/>
      <c r="G57" s="2"/>
      <c r="H57" s="2"/>
      <c r="I57" s="2"/>
      <c r="J57" s="2"/>
      <c r="L57" s="147" t="s">
        <v>3118</v>
      </c>
    </row>
    <row r="58" spans="1:12" x14ac:dyDescent="0.15">
      <c r="A58" t="s">
        <v>3236</v>
      </c>
      <c r="C58" s="2"/>
      <c r="D58" s="2"/>
      <c r="E58" s="2"/>
      <c r="F58" s="2" t="s">
        <v>3340</v>
      </c>
      <c r="G58" s="2"/>
      <c r="H58" s="2"/>
      <c r="I58" s="2"/>
      <c r="J58" s="2"/>
      <c r="L58" s="147" t="s">
        <v>3237</v>
      </c>
    </row>
    <row r="59" spans="1:12" x14ac:dyDescent="0.15">
      <c r="A59" s="94"/>
      <c r="B59" s="94"/>
      <c r="C59" s="37"/>
      <c r="D59" s="37"/>
      <c r="E59" s="37"/>
      <c r="F59" s="37"/>
      <c r="G59" s="37"/>
      <c r="H59" s="37"/>
      <c r="I59" s="37"/>
      <c r="J59" s="37"/>
      <c r="K59" s="94"/>
      <c r="L59" s="171" t="s">
        <v>3238</v>
      </c>
    </row>
    <row r="60" spans="1:12" x14ac:dyDescent="0.15">
      <c r="J60" s="2"/>
      <c r="L60" s="147"/>
    </row>
    <row r="61" spans="1:12" x14ac:dyDescent="0.15">
      <c r="L61" s="162"/>
    </row>
  </sheetData>
  <phoneticPr fontId="9" type="noConversion"/>
  <printOptions horizontalCentered="1" gridLines="1" gridLinesSet="0"/>
  <pageMargins left="0.39000000000000007" right="0.39000000000000007" top="0.5" bottom="0.05" header="0.19" footer="0.2"/>
  <headerFooter>
    <oddHeader>&amp;C&amp;"Arial,Vet"&amp;18S.C. "DE GIESSEN": Teamresultaten 2010/2011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57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8.83203125" defaultRowHeight="13" x14ac:dyDescent="0.15"/>
  <cols>
    <col min="1" max="1" width="23.83203125" bestFit="1" customWidth="1"/>
    <col min="2" max="2" width="6.5" customWidth="1"/>
    <col min="3" max="3" width="18.5" customWidth="1"/>
    <col min="4" max="4" width="20.1640625" customWidth="1"/>
    <col min="5" max="5" width="12.6640625" customWidth="1"/>
    <col min="6" max="6" width="15.1640625" customWidth="1"/>
    <col min="7" max="7" width="17.1640625" customWidth="1"/>
    <col min="8" max="8" width="18" customWidth="1"/>
    <col min="9" max="9" width="14" customWidth="1"/>
    <col min="10" max="10" width="18.6640625" customWidth="1"/>
    <col min="11" max="11" width="18.83203125" customWidth="1"/>
    <col min="12" max="12" width="8.33203125" style="153" customWidth="1"/>
    <col min="13" max="13" width="7.1640625" customWidth="1"/>
  </cols>
  <sheetData>
    <row r="1" spans="1:13" s="134" customFormat="1" ht="16" x14ac:dyDescent="0.2">
      <c r="A1" s="180" t="s">
        <v>3148</v>
      </c>
      <c r="B1" s="169" t="s">
        <v>2785</v>
      </c>
      <c r="C1" s="26" t="s">
        <v>2961</v>
      </c>
      <c r="D1" s="26" t="s">
        <v>2961</v>
      </c>
      <c r="E1" s="26" t="s">
        <v>2296</v>
      </c>
      <c r="F1" s="200" t="s">
        <v>3239</v>
      </c>
      <c r="G1" s="26" t="s">
        <v>2790</v>
      </c>
      <c r="H1" s="26" t="s">
        <v>3240</v>
      </c>
      <c r="I1" s="26" t="s">
        <v>3397</v>
      </c>
      <c r="J1" s="26" t="s">
        <v>2296</v>
      </c>
      <c r="K1" s="26" t="s">
        <v>2961</v>
      </c>
      <c r="L1" s="26" t="s">
        <v>2964</v>
      </c>
      <c r="M1" s="71"/>
    </row>
    <row r="2" spans="1:13" s="3" customFormat="1" ht="16" x14ac:dyDescent="0.2">
      <c r="A2" s="181"/>
      <c r="B2" s="4" t="s">
        <v>790</v>
      </c>
      <c r="C2" s="4" t="s">
        <v>2965</v>
      </c>
      <c r="D2" s="4" t="s">
        <v>3134</v>
      </c>
      <c r="E2" s="4" t="s">
        <v>3135</v>
      </c>
      <c r="F2" s="4" t="s">
        <v>2969</v>
      </c>
      <c r="G2" s="4" t="s">
        <v>2799</v>
      </c>
      <c r="H2" s="4" t="s">
        <v>2967</v>
      </c>
      <c r="I2" s="4" t="s">
        <v>2616</v>
      </c>
      <c r="J2" s="4" t="s">
        <v>2441</v>
      </c>
      <c r="K2" s="4" t="s">
        <v>2442</v>
      </c>
      <c r="L2" s="143" t="s">
        <v>826</v>
      </c>
    </row>
    <row r="3" spans="1:13" ht="16" x14ac:dyDescent="0.2">
      <c r="A3" s="185"/>
      <c r="B3" s="159">
        <f>SUM(B4:B16)/13</f>
        <v>1993.6923076923076</v>
      </c>
      <c r="C3" s="5" t="s">
        <v>2256</v>
      </c>
      <c r="D3" s="5" t="s">
        <v>2623</v>
      </c>
      <c r="E3" s="5" t="s">
        <v>2255</v>
      </c>
      <c r="F3" s="5" t="s">
        <v>2257</v>
      </c>
      <c r="G3" s="5" t="s">
        <v>2258</v>
      </c>
      <c r="H3" s="5" t="s">
        <v>2259</v>
      </c>
      <c r="I3" s="5" t="s">
        <v>2260</v>
      </c>
      <c r="J3" s="5" t="s">
        <v>2261</v>
      </c>
      <c r="K3" s="5" t="s">
        <v>2262</v>
      </c>
      <c r="L3" s="143"/>
    </row>
    <row r="4" spans="1:13" x14ac:dyDescent="0.15">
      <c r="A4" s="58" t="s">
        <v>2263</v>
      </c>
      <c r="B4" s="15">
        <v>2195</v>
      </c>
      <c r="C4" s="2"/>
      <c r="D4" s="2" t="s">
        <v>2265</v>
      </c>
      <c r="E4" s="2" t="s">
        <v>2265</v>
      </c>
      <c r="F4" s="2" t="s">
        <v>2265</v>
      </c>
      <c r="G4" s="2" t="s">
        <v>2266</v>
      </c>
      <c r="H4" s="2"/>
      <c r="I4" s="2" t="s">
        <v>2060</v>
      </c>
      <c r="J4" s="2" t="s">
        <v>1850</v>
      </c>
      <c r="K4" s="2"/>
      <c r="L4" s="145" t="s">
        <v>2267</v>
      </c>
      <c r="M4" s="212" t="s">
        <v>2268</v>
      </c>
    </row>
    <row r="5" spans="1:13" x14ac:dyDescent="0.15">
      <c r="A5" s="58" t="s">
        <v>2269</v>
      </c>
      <c r="B5" s="15">
        <v>2169</v>
      </c>
      <c r="C5" s="2"/>
      <c r="D5" s="2" t="s">
        <v>2454</v>
      </c>
      <c r="E5" s="2" t="s">
        <v>2266</v>
      </c>
      <c r="F5" s="2" t="s">
        <v>2061</v>
      </c>
      <c r="G5" s="2" t="s">
        <v>2060</v>
      </c>
      <c r="H5" s="2" t="s">
        <v>3333</v>
      </c>
      <c r="I5" s="2"/>
      <c r="J5" s="2" t="s">
        <v>2948</v>
      </c>
      <c r="K5" s="2" t="s">
        <v>3025</v>
      </c>
      <c r="L5" s="145" t="s">
        <v>3027</v>
      </c>
      <c r="M5" s="212" t="s">
        <v>2062</v>
      </c>
    </row>
    <row r="6" spans="1:13" x14ac:dyDescent="0.15">
      <c r="A6" s="58" t="s">
        <v>2931</v>
      </c>
      <c r="B6" s="183">
        <v>2168</v>
      </c>
      <c r="C6" s="2"/>
      <c r="D6" s="2"/>
      <c r="E6" s="2"/>
      <c r="F6" s="2" t="s">
        <v>3025</v>
      </c>
      <c r="G6" s="2"/>
      <c r="H6" s="2" t="s">
        <v>3021</v>
      </c>
      <c r="I6" s="2" t="s">
        <v>3021</v>
      </c>
      <c r="J6" s="2" t="s">
        <v>2522</v>
      </c>
      <c r="K6" s="2" t="s">
        <v>2948</v>
      </c>
      <c r="L6" s="145" t="s">
        <v>2063</v>
      </c>
      <c r="M6" s="212" t="s">
        <v>2456</v>
      </c>
    </row>
    <row r="7" spans="1:13" x14ac:dyDescent="0.15">
      <c r="A7" s="58" t="s">
        <v>3339</v>
      </c>
      <c r="B7" s="15">
        <v>2089</v>
      </c>
      <c r="C7" s="2" t="s">
        <v>2045</v>
      </c>
      <c r="D7" s="2" t="s">
        <v>1837</v>
      </c>
      <c r="E7" s="2"/>
      <c r="F7" s="2" t="s">
        <v>2855</v>
      </c>
      <c r="G7" s="2" t="s">
        <v>3025</v>
      </c>
      <c r="H7" s="2" t="s">
        <v>2948</v>
      </c>
      <c r="I7" s="2" t="s">
        <v>3025</v>
      </c>
      <c r="J7" s="2" t="s">
        <v>2047</v>
      </c>
      <c r="K7" s="2" t="s">
        <v>3333</v>
      </c>
      <c r="L7" s="145" t="s">
        <v>1838</v>
      </c>
      <c r="M7" s="151" t="s">
        <v>2547</v>
      </c>
    </row>
    <row r="8" spans="1:13" x14ac:dyDescent="0.15">
      <c r="A8" s="3" t="s">
        <v>3119</v>
      </c>
      <c r="B8" s="15">
        <v>2042</v>
      </c>
      <c r="C8" s="2" t="s">
        <v>3021</v>
      </c>
      <c r="D8" s="2" t="s">
        <v>2854</v>
      </c>
      <c r="E8" s="2" t="s">
        <v>1846</v>
      </c>
      <c r="F8" s="2"/>
      <c r="G8" s="2"/>
      <c r="H8" s="15" t="s">
        <v>3250</v>
      </c>
      <c r="I8" s="2" t="s">
        <v>2854</v>
      </c>
      <c r="J8" s="2" t="s">
        <v>2857</v>
      </c>
      <c r="K8" s="2" t="s">
        <v>3021</v>
      </c>
      <c r="L8" s="144" t="s">
        <v>2548</v>
      </c>
      <c r="M8" s="151" t="s">
        <v>2549</v>
      </c>
    </row>
    <row r="9" spans="1:13" x14ac:dyDescent="0.15">
      <c r="A9" s="58" t="s">
        <v>2733</v>
      </c>
      <c r="B9" s="15">
        <v>2021</v>
      </c>
      <c r="C9" s="2" t="s">
        <v>1847</v>
      </c>
      <c r="D9" s="2" t="s">
        <v>2521</v>
      </c>
      <c r="E9" s="2" t="s">
        <v>1847</v>
      </c>
      <c r="F9" s="2" t="s">
        <v>2521</v>
      </c>
      <c r="G9" s="2" t="s">
        <v>1847</v>
      </c>
      <c r="H9" s="2" t="s">
        <v>1847</v>
      </c>
      <c r="I9" s="2" t="s">
        <v>2521</v>
      </c>
      <c r="J9" s="2" t="s">
        <v>1847</v>
      </c>
      <c r="K9" s="2"/>
      <c r="L9" s="145" t="s">
        <v>2734</v>
      </c>
      <c r="M9" s="151" t="s">
        <v>2915</v>
      </c>
    </row>
    <row r="10" spans="1:13" x14ac:dyDescent="0.15">
      <c r="A10" s="58" t="s">
        <v>2560</v>
      </c>
      <c r="B10" s="15">
        <v>1989</v>
      </c>
      <c r="C10" s="2" t="s">
        <v>2875</v>
      </c>
      <c r="D10" s="2"/>
      <c r="E10" s="2" t="s">
        <v>2857</v>
      </c>
      <c r="F10" s="2" t="s">
        <v>2162</v>
      </c>
      <c r="G10" s="2" t="s">
        <v>3302</v>
      </c>
      <c r="H10" s="2"/>
      <c r="I10" s="2" t="s">
        <v>3250</v>
      </c>
      <c r="J10" s="15"/>
      <c r="K10" s="2" t="s">
        <v>3249</v>
      </c>
      <c r="L10" s="145" t="s">
        <v>2276</v>
      </c>
      <c r="M10" s="151" t="s">
        <v>2561</v>
      </c>
    </row>
    <row r="11" spans="1:13" x14ac:dyDescent="0.15">
      <c r="A11" s="58" t="s">
        <v>3121</v>
      </c>
      <c r="B11" s="15">
        <v>1942</v>
      </c>
      <c r="C11" s="2"/>
      <c r="D11" s="2" t="s">
        <v>2704</v>
      </c>
      <c r="E11" s="2"/>
      <c r="F11" s="2" t="s">
        <v>3249</v>
      </c>
      <c r="G11" s="2" t="s">
        <v>3250</v>
      </c>
      <c r="H11" s="2" t="s">
        <v>2857</v>
      </c>
      <c r="I11" s="2"/>
      <c r="J11" s="2" t="s">
        <v>2704</v>
      </c>
      <c r="K11" s="2"/>
      <c r="L11" s="160" t="s">
        <v>2295</v>
      </c>
      <c r="M11" s="151" t="s">
        <v>2379</v>
      </c>
    </row>
    <row r="12" spans="1:13" x14ac:dyDescent="0.15">
      <c r="A12" s="3" t="s">
        <v>3163</v>
      </c>
      <c r="B12" s="15">
        <v>1940</v>
      </c>
      <c r="C12" s="2" t="s">
        <v>3025</v>
      </c>
      <c r="D12" s="2" t="s">
        <v>1846</v>
      </c>
      <c r="E12" s="2" t="s">
        <v>2855</v>
      </c>
      <c r="F12" s="2" t="s">
        <v>2522</v>
      </c>
      <c r="G12" s="2" t="s">
        <v>2854</v>
      </c>
      <c r="H12" s="2" t="s">
        <v>3340</v>
      </c>
      <c r="I12" s="2"/>
      <c r="J12" s="2" t="s">
        <v>3250</v>
      </c>
      <c r="K12" s="2" t="s">
        <v>2854</v>
      </c>
      <c r="L12" s="145" t="s">
        <v>2879</v>
      </c>
      <c r="M12" s="151" t="s">
        <v>2380</v>
      </c>
    </row>
    <row r="13" spans="1:13" x14ac:dyDescent="0.15">
      <c r="A13" s="3" t="s">
        <v>3178</v>
      </c>
      <c r="B13" s="15">
        <v>1894</v>
      </c>
      <c r="C13" s="2"/>
      <c r="D13" s="2" t="s">
        <v>3250</v>
      </c>
      <c r="E13" s="2" t="s">
        <v>3029</v>
      </c>
      <c r="F13" s="2"/>
      <c r="G13" s="2" t="s">
        <v>3249</v>
      </c>
      <c r="H13" s="2"/>
      <c r="I13" s="2" t="s">
        <v>3024</v>
      </c>
      <c r="J13" s="2"/>
      <c r="K13" s="2"/>
      <c r="L13" s="145" t="s">
        <v>2381</v>
      </c>
      <c r="M13" s="151" t="s">
        <v>2384</v>
      </c>
    </row>
    <row r="14" spans="1:13" x14ac:dyDescent="0.15">
      <c r="A14" s="3" t="s">
        <v>3173</v>
      </c>
      <c r="B14" s="15">
        <v>1851</v>
      </c>
      <c r="C14" s="2" t="s">
        <v>2522</v>
      </c>
      <c r="D14" s="2"/>
      <c r="E14" s="2"/>
      <c r="F14" s="2"/>
      <c r="G14" s="2"/>
      <c r="H14" s="2" t="s">
        <v>3024</v>
      </c>
      <c r="I14" s="2"/>
      <c r="J14" s="2"/>
      <c r="K14" s="2" t="s">
        <v>3117</v>
      </c>
      <c r="L14" s="160" t="s">
        <v>2859</v>
      </c>
      <c r="M14" s="212" t="s">
        <v>2915</v>
      </c>
    </row>
    <row r="15" spans="1:13" x14ac:dyDescent="0.15">
      <c r="A15" s="3" t="s">
        <v>3175</v>
      </c>
      <c r="B15" s="15">
        <v>1825</v>
      </c>
      <c r="C15" s="2" t="s">
        <v>3250</v>
      </c>
      <c r="D15" s="2"/>
      <c r="E15" s="2"/>
      <c r="F15" s="2"/>
      <c r="G15" s="2"/>
      <c r="H15" s="2"/>
      <c r="I15" s="2"/>
      <c r="J15" s="2"/>
      <c r="K15" s="2"/>
      <c r="L15" s="147" t="s">
        <v>2793</v>
      </c>
      <c r="M15" s="151" t="s">
        <v>2385</v>
      </c>
    </row>
    <row r="16" spans="1:13" x14ac:dyDescent="0.15">
      <c r="A16" s="58" t="s">
        <v>3176</v>
      </c>
      <c r="B16" s="15">
        <v>1793</v>
      </c>
      <c r="C16" s="2" t="s">
        <v>2704</v>
      </c>
      <c r="D16" s="2"/>
      <c r="E16" s="2" t="s">
        <v>3249</v>
      </c>
      <c r="F16" s="2"/>
      <c r="G16" s="2"/>
      <c r="H16" s="2"/>
      <c r="I16" s="2"/>
      <c r="J16" s="2"/>
      <c r="K16" s="2" t="s">
        <v>3029</v>
      </c>
      <c r="L16" s="145" t="s">
        <v>2742</v>
      </c>
      <c r="M16" s="151" t="s">
        <v>2743</v>
      </c>
    </row>
    <row r="17" spans="1:12" x14ac:dyDescent="0.15">
      <c r="A17" s="14"/>
      <c r="B17" s="15"/>
      <c r="C17" s="2"/>
      <c r="D17" s="2"/>
      <c r="E17" s="2"/>
      <c r="F17" s="2"/>
      <c r="G17" s="2"/>
      <c r="H17" s="2"/>
      <c r="I17" s="2"/>
      <c r="J17" s="2"/>
      <c r="K17" s="2"/>
      <c r="L17" s="149" t="s">
        <v>2741</v>
      </c>
    </row>
    <row r="18" spans="1:12" s="134" customFormat="1" ht="16" x14ac:dyDescent="0.2">
      <c r="A18" s="87" t="s">
        <v>756</v>
      </c>
      <c r="B18" s="169" t="s">
        <v>3122</v>
      </c>
      <c r="C18" s="200" t="s">
        <v>2349</v>
      </c>
      <c r="D18" s="200" t="s">
        <v>2292</v>
      </c>
      <c r="E18" s="26" t="s">
        <v>2923</v>
      </c>
      <c r="F18" s="26" t="s">
        <v>3288</v>
      </c>
      <c r="G18" s="200" t="s">
        <v>2349</v>
      </c>
      <c r="H18" s="200" t="s">
        <v>2349</v>
      </c>
      <c r="I18" s="26" t="s">
        <v>2924</v>
      </c>
      <c r="J18" s="26" t="s">
        <v>3287</v>
      </c>
      <c r="K18" s="26" t="s">
        <v>2923</v>
      </c>
      <c r="L18" s="176" t="s">
        <v>2925</v>
      </c>
    </row>
    <row r="19" spans="1:12" s="3" customFormat="1" x14ac:dyDescent="0.15">
      <c r="B19" s="4" t="s">
        <v>790</v>
      </c>
      <c r="C19" s="4" t="s">
        <v>2747</v>
      </c>
      <c r="D19" s="4" t="s">
        <v>2994</v>
      </c>
      <c r="E19" s="4" t="s">
        <v>2995</v>
      </c>
      <c r="F19" s="4" t="s">
        <v>2996</v>
      </c>
      <c r="G19" s="4" t="s">
        <v>3298</v>
      </c>
      <c r="H19" s="4" t="s">
        <v>3299</v>
      </c>
      <c r="I19" s="4" t="s">
        <v>3300</v>
      </c>
      <c r="J19" s="4" t="s">
        <v>3301</v>
      </c>
      <c r="K19" s="4" t="s">
        <v>3083</v>
      </c>
      <c r="L19" s="143" t="s">
        <v>826</v>
      </c>
    </row>
    <row r="20" spans="1:12" x14ac:dyDescent="0.15">
      <c r="B20" s="159">
        <f>SUM(B21:B28)/8</f>
        <v>1707.25</v>
      </c>
      <c r="C20" s="2" t="s">
        <v>3106</v>
      </c>
      <c r="D20" s="2" t="s">
        <v>3271</v>
      </c>
      <c r="E20" s="2" t="s">
        <v>3272</v>
      </c>
      <c r="F20" s="2" t="s">
        <v>3000</v>
      </c>
      <c r="G20" s="2" t="s">
        <v>2826</v>
      </c>
      <c r="H20" s="15" t="s">
        <v>2827</v>
      </c>
      <c r="I20" s="2" t="s">
        <v>2828</v>
      </c>
      <c r="J20" s="173" t="s">
        <v>3120</v>
      </c>
      <c r="K20" s="5" t="s">
        <v>3374</v>
      </c>
      <c r="L20" s="145"/>
    </row>
    <row r="21" spans="1:12" x14ac:dyDescent="0.15">
      <c r="A21" s="209" t="s">
        <v>3154</v>
      </c>
      <c r="B21" s="2">
        <v>1789</v>
      </c>
      <c r="C21" s="2" t="s">
        <v>2875</v>
      </c>
      <c r="D21" s="2" t="s">
        <v>734</v>
      </c>
      <c r="E21" s="2" t="s">
        <v>3333</v>
      </c>
      <c r="F21" s="2" t="s">
        <v>734</v>
      </c>
      <c r="G21" s="18" t="s">
        <v>3099</v>
      </c>
      <c r="H21" s="2" t="s">
        <v>2875</v>
      </c>
      <c r="I21" s="2" t="s">
        <v>2045</v>
      </c>
      <c r="J21" s="2" t="s">
        <v>2875</v>
      </c>
      <c r="K21" s="2"/>
      <c r="L21" s="145" t="s">
        <v>3100</v>
      </c>
    </row>
    <row r="22" spans="1:12" x14ac:dyDescent="0.15">
      <c r="A22" s="209" t="s">
        <v>1956</v>
      </c>
      <c r="B22" s="2">
        <v>1787</v>
      </c>
      <c r="C22" s="2" t="s">
        <v>2045</v>
      </c>
      <c r="D22" s="2" t="s">
        <v>2875</v>
      </c>
      <c r="E22" s="2" t="s">
        <v>2045</v>
      </c>
      <c r="F22" s="2" t="s">
        <v>2047</v>
      </c>
      <c r="G22" s="2" t="s">
        <v>1837</v>
      </c>
      <c r="H22" s="2" t="s">
        <v>2045</v>
      </c>
      <c r="I22" s="2" t="s">
        <v>2047</v>
      </c>
      <c r="J22" s="15" t="s">
        <v>2045</v>
      </c>
      <c r="K22" s="2" t="s">
        <v>2047</v>
      </c>
      <c r="L22" s="144" t="s">
        <v>3101</v>
      </c>
    </row>
    <row r="23" spans="1:12" x14ac:dyDescent="0.15">
      <c r="A23" s="209" t="s">
        <v>1079</v>
      </c>
      <c r="B23" s="2">
        <v>1714</v>
      </c>
      <c r="C23" s="2" t="s">
        <v>2855</v>
      </c>
      <c r="D23" s="2" t="s">
        <v>2855</v>
      </c>
      <c r="E23" s="2" t="s">
        <v>2855</v>
      </c>
      <c r="F23" s="15" t="s">
        <v>3021</v>
      </c>
      <c r="G23" s="2" t="s">
        <v>3021</v>
      </c>
      <c r="H23" s="2" t="s">
        <v>3302</v>
      </c>
      <c r="I23" s="2" t="s">
        <v>3302</v>
      </c>
      <c r="J23" s="2" t="s">
        <v>2855</v>
      </c>
      <c r="K23" s="2"/>
      <c r="L23" s="161" t="s">
        <v>3102</v>
      </c>
    </row>
    <row r="24" spans="1:12" x14ac:dyDescent="0.15">
      <c r="A24" s="209" t="s">
        <v>2155</v>
      </c>
      <c r="B24" s="2">
        <v>1689</v>
      </c>
      <c r="C24" s="2" t="s">
        <v>3025</v>
      </c>
      <c r="D24" s="2" t="s">
        <v>3025</v>
      </c>
      <c r="E24" s="2" t="s">
        <v>3025</v>
      </c>
      <c r="F24" s="2" t="s">
        <v>1846</v>
      </c>
      <c r="G24" s="2" t="s">
        <v>1846</v>
      </c>
      <c r="H24" s="15"/>
      <c r="I24" s="2" t="s">
        <v>3340</v>
      </c>
      <c r="J24" s="2" t="s">
        <v>3340</v>
      </c>
      <c r="K24" s="2"/>
      <c r="L24" s="161" t="s">
        <v>3027</v>
      </c>
    </row>
    <row r="25" spans="1:12" x14ac:dyDescent="0.15">
      <c r="A25" s="209" t="s">
        <v>3235</v>
      </c>
      <c r="B25" s="2">
        <v>1679</v>
      </c>
      <c r="C25" s="2" t="s">
        <v>2522</v>
      </c>
      <c r="D25" s="2" t="s">
        <v>2854</v>
      </c>
      <c r="E25" s="2" t="s">
        <v>2854</v>
      </c>
      <c r="F25" s="2" t="s">
        <v>2522</v>
      </c>
      <c r="G25" s="15" t="s">
        <v>2854</v>
      </c>
      <c r="H25" s="2" t="s">
        <v>2522</v>
      </c>
      <c r="I25" s="2" t="s">
        <v>2854</v>
      </c>
      <c r="J25" s="2" t="s">
        <v>2854</v>
      </c>
      <c r="K25" s="2" t="s">
        <v>1846</v>
      </c>
      <c r="L25" s="145" t="s">
        <v>2917</v>
      </c>
    </row>
    <row r="26" spans="1:12" x14ac:dyDescent="0.15">
      <c r="A26" s="209" t="s">
        <v>2792</v>
      </c>
      <c r="B26" s="2">
        <v>1679</v>
      </c>
      <c r="C26" s="2"/>
      <c r="D26" s="2" t="s">
        <v>1847</v>
      </c>
      <c r="E26" s="2" t="s">
        <v>3117</v>
      </c>
      <c r="F26" s="2" t="s">
        <v>1847</v>
      </c>
      <c r="G26" s="2"/>
      <c r="H26" s="2"/>
      <c r="I26" s="2" t="s">
        <v>1847</v>
      </c>
      <c r="J26" s="2"/>
      <c r="K26" s="2"/>
      <c r="L26" s="145" t="s">
        <v>3046</v>
      </c>
    </row>
    <row r="27" spans="1:12" x14ac:dyDescent="0.15">
      <c r="A27" s="209" t="s">
        <v>3047</v>
      </c>
      <c r="B27" s="2">
        <v>1664</v>
      </c>
      <c r="C27" s="2" t="s">
        <v>2704</v>
      </c>
      <c r="D27" s="2" t="s">
        <v>2704</v>
      </c>
      <c r="E27" s="2" t="s">
        <v>3024</v>
      </c>
      <c r="F27" s="2" t="s">
        <v>2704</v>
      </c>
      <c r="G27" s="2" t="s">
        <v>2704</v>
      </c>
      <c r="H27" s="2"/>
      <c r="I27" s="2"/>
      <c r="J27" s="2"/>
      <c r="K27" s="2" t="s">
        <v>2522</v>
      </c>
      <c r="L27" s="161" t="s">
        <v>1954</v>
      </c>
    </row>
    <row r="28" spans="1:12" x14ac:dyDescent="0.15">
      <c r="A28" s="209" t="s">
        <v>3409</v>
      </c>
      <c r="B28" s="2">
        <v>1657</v>
      </c>
      <c r="C28" s="2" t="s">
        <v>3250</v>
      </c>
      <c r="D28" s="2"/>
      <c r="E28" s="2" t="s">
        <v>3250</v>
      </c>
      <c r="F28" s="2" t="s">
        <v>2162</v>
      </c>
      <c r="G28" s="2"/>
      <c r="H28" s="2" t="s">
        <v>3029</v>
      </c>
      <c r="I28" s="2" t="s">
        <v>3250</v>
      </c>
      <c r="J28" s="2" t="s">
        <v>2162</v>
      </c>
      <c r="K28" s="2" t="s">
        <v>2162</v>
      </c>
      <c r="L28" s="145" t="s">
        <v>3048</v>
      </c>
    </row>
    <row r="29" spans="1:12" x14ac:dyDescent="0.15">
      <c r="A29" s="210" t="s">
        <v>3232</v>
      </c>
      <c r="B29" s="2">
        <v>1441</v>
      </c>
      <c r="C29" s="2"/>
      <c r="D29" s="2" t="s">
        <v>3029</v>
      </c>
      <c r="E29" s="2"/>
      <c r="F29" s="2"/>
      <c r="G29" s="2"/>
      <c r="H29" s="2"/>
      <c r="I29" s="2"/>
      <c r="J29" s="2"/>
      <c r="K29" s="2"/>
      <c r="L29" s="147" t="s">
        <v>2791</v>
      </c>
    </row>
    <row r="30" spans="1:12" x14ac:dyDescent="0.15">
      <c r="A30" s="210" t="s">
        <v>3216</v>
      </c>
      <c r="B30" s="2">
        <v>1649</v>
      </c>
      <c r="C30" s="2" t="s">
        <v>2521</v>
      </c>
      <c r="D30" s="2"/>
      <c r="E30" s="2"/>
      <c r="F30" s="2"/>
      <c r="G30" s="2"/>
      <c r="H30" s="2" t="s">
        <v>3340</v>
      </c>
      <c r="I30" s="2"/>
      <c r="J30" s="2" t="s">
        <v>1847</v>
      </c>
      <c r="K30" s="2"/>
      <c r="L30" s="160" t="s">
        <v>2856</v>
      </c>
    </row>
    <row r="31" spans="1:12" x14ac:dyDescent="0.15">
      <c r="A31" s="210" t="s">
        <v>3219</v>
      </c>
      <c r="B31" s="2">
        <v>1784</v>
      </c>
      <c r="C31" s="2"/>
      <c r="D31" s="2"/>
      <c r="E31" s="2"/>
      <c r="F31" s="2"/>
      <c r="G31" s="2" t="s">
        <v>3117</v>
      </c>
      <c r="H31" s="2"/>
      <c r="I31" s="2" t="s">
        <v>3024</v>
      </c>
      <c r="J31" s="2" t="s">
        <v>3024</v>
      </c>
      <c r="K31" s="2" t="s">
        <v>2045</v>
      </c>
      <c r="L31" s="160" t="s">
        <v>3217</v>
      </c>
    </row>
    <row r="32" spans="1:12" x14ac:dyDescent="0.15">
      <c r="A32" s="210" t="s">
        <v>1958</v>
      </c>
      <c r="B32" s="2">
        <v>1564</v>
      </c>
      <c r="C32" s="2"/>
      <c r="D32" s="2"/>
      <c r="E32" s="2"/>
      <c r="F32" s="2"/>
      <c r="G32" s="2" t="s">
        <v>3250</v>
      </c>
      <c r="H32" s="2"/>
      <c r="I32" s="2"/>
      <c r="J32" s="2"/>
      <c r="K32" s="2" t="s">
        <v>3021</v>
      </c>
      <c r="L32" s="160" t="s">
        <v>2046</v>
      </c>
    </row>
    <row r="33" spans="1:12" x14ac:dyDescent="0.15">
      <c r="A33" s="210" t="s">
        <v>2287</v>
      </c>
      <c r="B33" s="2">
        <v>1576</v>
      </c>
      <c r="C33" s="2"/>
      <c r="D33" s="2"/>
      <c r="E33" s="2"/>
      <c r="F33" s="2"/>
      <c r="G33" s="2"/>
      <c r="H33" s="2" t="s">
        <v>2521</v>
      </c>
      <c r="I33" s="2"/>
      <c r="J33" s="2"/>
      <c r="K33" s="2"/>
      <c r="L33" s="160" t="s">
        <v>2793</v>
      </c>
    </row>
    <row r="34" spans="1:12" x14ac:dyDescent="0.15">
      <c r="A34" s="210" t="s">
        <v>3050</v>
      </c>
      <c r="B34" s="2">
        <v>1533</v>
      </c>
      <c r="C34" s="2"/>
      <c r="D34" s="2"/>
      <c r="E34" s="2"/>
      <c r="F34" s="2"/>
      <c r="G34" s="2"/>
      <c r="H34" s="2" t="s">
        <v>3024</v>
      </c>
      <c r="I34" s="2"/>
      <c r="J34" s="2"/>
      <c r="K34" s="2" t="s">
        <v>3024</v>
      </c>
      <c r="L34" s="160" t="s">
        <v>2046</v>
      </c>
    </row>
    <row r="35" spans="1:12" x14ac:dyDescent="0.15">
      <c r="A35" s="210" t="s">
        <v>2657</v>
      </c>
      <c r="B35" s="2">
        <v>1457</v>
      </c>
      <c r="C35" s="2"/>
      <c r="D35" s="2"/>
      <c r="E35" s="2"/>
      <c r="F35" s="2"/>
      <c r="G35" s="2"/>
      <c r="H35" s="2"/>
      <c r="I35" s="2"/>
      <c r="J35" s="2"/>
      <c r="K35" s="2" t="s">
        <v>2521</v>
      </c>
      <c r="L35" s="160" t="s">
        <v>2793</v>
      </c>
    </row>
    <row r="36" spans="1:12" x14ac:dyDescent="0.1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149" t="s">
        <v>2886</v>
      </c>
    </row>
    <row r="37" spans="1:12" s="134" customFormat="1" ht="16" x14ac:dyDescent="0.2">
      <c r="A37" s="87" t="s">
        <v>2706</v>
      </c>
      <c r="B37" s="169" t="s">
        <v>3122</v>
      </c>
      <c r="C37" s="26" t="s">
        <v>2789</v>
      </c>
      <c r="D37" s="200" t="s">
        <v>2290</v>
      </c>
      <c r="E37" s="117" t="s">
        <v>2290</v>
      </c>
      <c r="F37" s="200" t="s">
        <v>2290</v>
      </c>
      <c r="G37" s="26" t="s">
        <v>3288</v>
      </c>
      <c r="H37" s="200" t="s">
        <v>2349</v>
      </c>
      <c r="I37" s="200" t="s">
        <v>2707</v>
      </c>
      <c r="J37" s="26" t="s">
        <v>3288</v>
      </c>
      <c r="K37" s="203" t="s">
        <v>2292</v>
      </c>
      <c r="L37" s="176" t="s">
        <v>2708</v>
      </c>
    </row>
    <row r="38" spans="1:12" s="89" customFormat="1" ht="16" x14ac:dyDescent="0.2">
      <c r="A38" s="93"/>
      <c r="B38" s="29" t="s">
        <v>790</v>
      </c>
      <c r="C38" s="29" t="s">
        <v>2532</v>
      </c>
      <c r="D38" s="29" t="s">
        <v>2533</v>
      </c>
      <c r="E38" s="29" t="s">
        <v>2553</v>
      </c>
      <c r="F38" s="29" t="s">
        <v>2715</v>
      </c>
      <c r="G38" s="29" t="s">
        <v>2353</v>
      </c>
      <c r="H38" s="4" t="s">
        <v>2354</v>
      </c>
      <c r="I38" s="29" t="s">
        <v>2959</v>
      </c>
      <c r="J38" s="29" t="s">
        <v>3082</v>
      </c>
      <c r="K38" s="29" t="s">
        <v>2966</v>
      </c>
      <c r="L38" s="143" t="s">
        <v>826</v>
      </c>
    </row>
    <row r="39" spans="1:12" s="89" customFormat="1" ht="16" x14ac:dyDescent="0.2">
      <c r="A39" s="185"/>
      <c r="B39" s="159">
        <f>SUM(B40:B47)/8</f>
        <v>1547.875</v>
      </c>
      <c r="C39" s="31" t="s">
        <v>2355</v>
      </c>
      <c r="D39" s="31" t="s">
        <v>2356</v>
      </c>
      <c r="E39" s="32" t="s">
        <v>2357</v>
      </c>
      <c r="F39" s="32" t="s">
        <v>2358</v>
      </c>
      <c r="G39" s="32" t="s">
        <v>2359</v>
      </c>
      <c r="H39" s="50" t="s">
        <v>2360</v>
      </c>
      <c r="I39" s="179" t="s">
        <v>2361</v>
      </c>
      <c r="J39" s="113" t="s">
        <v>2164</v>
      </c>
      <c r="K39" s="32" t="s">
        <v>2363</v>
      </c>
      <c r="L39" s="147"/>
    </row>
    <row r="40" spans="1:12" x14ac:dyDescent="0.15">
      <c r="A40" s="209" t="s">
        <v>3216</v>
      </c>
      <c r="B40" s="2">
        <v>1649</v>
      </c>
      <c r="C40" s="2"/>
      <c r="D40" s="2" t="s">
        <v>2047</v>
      </c>
      <c r="E40" s="2" t="s">
        <v>2875</v>
      </c>
      <c r="F40" s="15" t="s">
        <v>2875</v>
      </c>
      <c r="G40" s="15" t="s">
        <v>2875</v>
      </c>
      <c r="H40" s="2" t="s">
        <v>2047</v>
      </c>
      <c r="I40" s="15" t="s">
        <v>2875</v>
      </c>
      <c r="J40" s="2" t="s">
        <v>2875</v>
      </c>
      <c r="K40" s="10"/>
      <c r="L40" s="160" t="s">
        <v>2544</v>
      </c>
    </row>
    <row r="41" spans="1:12" x14ac:dyDescent="0.15">
      <c r="A41" s="209" t="s">
        <v>2287</v>
      </c>
      <c r="B41" s="2">
        <v>1576</v>
      </c>
      <c r="C41" s="2" t="s">
        <v>734</v>
      </c>
      <c r="D41" s="2" t="s">
        <v>2045</v>
      </c>
      <c r="E41" s="2"/>
      <c r="F41" s="2" t="s">
        <v>2045</v>
      </c>
      <c r="G41" s="2" t="s">
        <v>1837</v>
      </c>
      <c r="H41" s="2" t="s">
        <v>1837</v>
      </c>
      <c r="I41" s="2"/>
      <c r="J41" s="2" t="s">
        <v>1837</v>
      </c>
      <c r="K41" s="2" t="s">
        <v>734</v>
      </c>
      <c r="L41" s="145" t="s">
        <v>1736</v>
      </c>
    </row>
    <row r="42" spans="1:12" x14ac:dyDescent="0.15">
      <c r="A42" s="209" t="s">
        <v>1957</v>
      </c>
      <c r="B42" s="2">
        <v>1568</v>
      </c>
      <c r="C42" s="2"/>
      <c r="D42" s="2" t="s">
        <v>2855</v>
      </c>
      <c r="E42" s="18" t="s">
        <v>2545</v>
      </c>
      <c r="F42" s="2" t="s">
        <v>3021</v>
      </c>
      <c r="G42" s="2" t="s">
        <v>2855</v>
      </c>
      <c r="H42" s="2" t="s">
        <v>3302</v>
      </c>
      <c r="I42" s="2" t="s">
        <v>2855</v>
      </c>
      <c r="J42" s="2" t="s">
        <v>3021</v>
      </c>
      <c r="K42" s="2" t="s">
        <v>2855</v>
      </c>
      <c r="L42" s="145" t="s">
        <v>3100</v>
      </c>
    </row>
    <row r="43" spans="1:12" x14ac:dyDescent="0.15">
      <c r="A43" s="209" t="s">
        <v>1958</v>
      </c>
      <c r="B43" s="2">
        <v>1564</v>
      </c>
      <c r="C43" s="2" t="s">
        <v>3025</v>
      </c>
      <c r="D43" s="2" t="s">
        <v>3340</v>
      </c>
      <c r="E43" s="2" t="s">
        <v>3025</v>
      </c>
      <c r="F43" s="2" t="s">
        <v>3340</v>
      </c>
      <c r="G43" s="2" t="s">
        <v>3025</v>
      </c>
      <c r="H43" s="2" t="s">
        <v>3340</v>
      </c>
      <c r="I43" s="2" t="s">
        <v>1846</v>
      </c>
      <c r="J43" s="2" t="s">
        <v>1846</v>
      </c>
      <c r="K43" s="2" t="s">
        <v>3025</v>
      </c>
      <c r="L43" s="144" t="s">
        <v>2546</v>
      </c>
    </row>
    <row r="44" spans="1:12" x14ac:dyDescent="0.15">
      <c r="A44" s="209" t="s">
        <v>2161</v>
      </c>
      <c r="B44" s="2">
        <v>1539</v>
      </c>
      <c r="C44" s="2" t="s">
        <v>2522</v>
      </c>
      <c r="D44" s="2" t="s">
        <v>2857</v>
      </c>
      <c r="E44" s="2" t="s">
        <v>2857</v>
      </c>
      <c r="F44" s="2" t="s">
        <v>2854</v>
      </c>
      <c r="G44" s="2" t="s">
        <v>2854</v>
      </c>
      <c r="H44" s="2" t="s">
        <v>2857</v>
      </c>
      <c r="I44" s="2"/>
      <c r="J44" s="2"/>
      <c r="K44" s="2"/>
      <c r="L44" s="145" t="s">
        <v>2166</v>
      </c>
    </row>
    <row r="45" spans="1:12" x14ac:dyDescent="0.15">
      <c r="A45" s="209" t="s">
        <v>2364</v>
      </c>
      <c r="B45" s="2">
        <v>1533</v>
      </c>
      <c r="C45" s="2" t="s">
        <v>2521</v>
      </c>
      <c r="D45" s="2" t="s">
        <v>2521</v>
      </c>
      <c r="E45" s="2" t="s">
        <v>2521</v>
      </c>
      <c r="F45" s="2" t="s">
        <v>1847</v>
      </c>
      <c r="G45" s="2" t="s">
        <v>3117</v>
      </c>
      <c r="H45" s="2" t="s">
        <v>2521</v>
      </c>
      <c r="I45" s="2" t="s">
        <v>3117</v>
      </c>
      <c r="J45" s="2" t="s">
        <v>1847</v>
      </c>
      <c r="K45" s="2" t="s">
        <v>1847</v>
      </c>
      <c r="L45" s="144" t="s">
        <v>2546</v>
      </c>
    </row>
    <row r="46" spans="1:12" x14ac:dyDescent="0.15">
      <c r="A46" s="209" t="s">
        <v>2474</v>
      </c>
      <c r="B46" s="2">
        <v>1497</v>
      </c>
      <c r="C46" s="2" t="s">
        <v>3024</v>
      </c>
      <c r="D46" s="2" t="s">
        <v>3024</v>
      </c>
      <c r="E46" s="2" t="s">
        <v>2704</v>
      </c>
      <c r="F46" s="2" t="s">
        <v>3249</v>
      </c>
      <c r="G46" s="2" t="s">
        <v>3249</v>
      </c>
      <c r="H46" s="2" t="s">
        <v>2704</v>
      </c>
      <c r="I46" s="2"/>
      <c r="J46" s="2" t="s">
        <v>2704</v>
      </c>
      <c r="K46" s="2" t="s">
        <v>2704</v>
      </c>
      <c r="L46" s="160" t="s">
        <v>3102</v>
      </c>
    </row>
    <row r="47" spans="1:12" x14ac:dyDescent="0.15">
      <c r="A47" s="209" t="s">
        <v>2657</v>
      </c>
      <c r="B47" s="2">
        <v>1457</v>
      </c>
      <c r="C47" s="2" t="s">
        <v>3250</v>
      </c>
      <c r="D47" s="2" t="s">
        <v>3029</v>
      </c>
      <c r="E47" s="2" t="s">
        <v>2162</v>
      </c>
      <c r="F47" s="2" t="s">
        <v>2162</v>
      </c>
      <c r="G47" s="2"/>
      <c r="H47" s="2" t="s">
        <v>2162</v>
      </c>
      <c r="I47" s="2" t="s">
        <v>2162</v>
      </c>
      <c r="J47" s="2"/>
      <c r="K47" s="2" t="s">
        <v>3029</v>
      </c>
      <c r="L47" s="145" t="s">
        <v>1736</v>
      </c>
    </row>
    <row r="48" spans="1:12" x14ac:dyDescent="0.15">
      <c r="A48" s="210" t="s">
        <v>2832</v>
      </c>
      <c r="B48" s="2">
        <v>1483</v>
      </c>
      <c r="C48" s="2" t="s">
        <v>2047</v>
      </c>
      <c r="D48" s="2"/>
      <c r="E48" s="2"/>
      <c r="F48" s="2"/>
      <c r="G48" s="2"/>
      <c r="H48" s="2"/>
      <c r="I48" s="2" t="s">
        <v>1837</v>
      </c>
      <c r="J48" s="2"/>
      <c r="K48" s="2"/>
      <c r="L48" s="145" t="s">
        <v>2526</v>
      </c>
    </row>
    <row r="49" spans="1:12" x14ac:dyDescent="0.15">
      <c r="A49" s="210" t="s">
        <v>2475</v>
      </c>
      <c r="B49" s="2">
        <v>1461</v>
      </c>
      <c r="C49" s="2" t="s">
        <v>3302</v>
      </c>
      <c r="D49" s="2"/>
      <c r="E49" s="2"/>
      <c r="F49" s="2"/>
      <c r="G49" s="2"/>
      <c r="H49" s="2"/>
      <c r="I49" s="2"/>
      <c r="J49" s="2"/>
      <c r="K49" s="2"/>
      <c r="L49" s="145" t="s">
        <v>2476</v>
      </c>
    </row>
    <row r="50" spans="1:12" x14ac:dyDescent="0.15">
      <c r="A50" s="177" t="s">
        <v>3232</v>
      </c>
      <c r="B50" s="2">
        <v>1441</v>
      </c>
      <c r="C50" s="2"/>
      <c r="D50" s="2"/>
      <c r="E50" s="2" t="s">
        <v>2045</v>
      </c>
      <c r="F50" s="2"/>
      <c r="G50" s="2"/>
      <c r="H50" s="2"/>
      <c r="I50" s="2" t="s">
        <v>3249</v>
      </c>
      <c r="J50" s="2"/>
      <c r="K50" s="2" t="s">
        <v>2854</v>
      </c>
      <c r="L50" s="145" t="s">
        <v>2477</v>
      </c>
    </row>
    <row r="51" spans="1:12" x14ac:dyDescent="0.15">
      <c r="A51" s="177" t="s">
        <v>3219</v>
      </c>
      <c r="B51" s="2">
        <v>1784</v>
      </c>
      <c r="C51" s="2"/>
      <c r="D51" s="2"/>
      <c r="E51" s="2"/>
      <c r="F51" s="2"/>
      <c r="G51" s="2" t="s">
        <v>3250</v>
      </c>
      <c r="H51" s="2"/>
      <c r="I51" s="2"/>
      <c r="J51" s="2" t="s">
        <v>2854</v>
      </c>
      <c r="K51" s="2"/>
      <c r="L51" s="145" t="s">
        <v>2046</v>
      </c>
    </row>
    <row r="52" spans="1:12" x14ac:dyDescent="0.15">
      <c r="A52" s="177" t="s">
        <v>2656</v>
      </c>
      <c r="B52" s="2">
        <v>1348</v>
      </c>
      <c r="C52" s="2"/>
      <c r="D52" s="2"/>
      <c r="E52" s="2"/>
      <c r="F52" s="2"/>
      <c r="G52" s="2"/>
      <c r="H52" s="2"/>
      <c r="I52" s="2" t="s">
        <v>2522</v>
      </c>
      <c r="J52" s="2"/>
      <c r="K52" s="2"/>
      <c r="L52" s="145" t="s">
        <v>2791</v>
      </c>
    </row>
    <row r="53" spans="1:12" x14ac:dyDescent="0.15">
      <c r="A53" s="177" t="s">
        <v>2833</v>
      </c>
      <c r="B53" s="2">
        <v>1415</v>
      </c>
      <c r="C53" s="2"/>
      <c r="D53" s="2"/>
      <c r="E53" s="2"/>
      <c r="F53" s="2"/>
      <c r="G53" s="2"/>
      <c r="H53" s="2"/>
      <c r="I53" s="2"/>
      <c r="J53" s="2" t="s">
        <v>3250</v>
      </c>
      <c r="K53" s="2"/>
      <c r="L53" s="145" t="s">
        <v>2793</v>
      </c>
    </row>
    <row r="54" spans="1:12" x14ac:dyDescent="0.15">
      <c r="A54" s="177" t="s">
        <v>2286</v>
      </c>
      <c r="B54" s="2">
        <v>1460</v>
      </c>
      <c r="C54" s="2"/>
      <c r="D54" s="2"/>
      <c r="E54" s="2"/>
      <c r="F54" s="2"/>
      <c r="G54" s="2"/>
      <c r="H54" s="2"/>
      <c r="I54" s="2"/>
      <c r="J54" s="2"/>
      <c r="K54" s="2" t="s">
        <v>2875</v>
      </c>
      <c r="L54" s="145" t="s">
        <v>2791</v>
      </c>
    </row>
    <row r="55" spans="1:12" x14ac:dyDescent="0.15">
      <c r="A55" s="213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71" t="s">
        <v>2830</v>
      </c>
    </row>
    <row r="56" spans="1:12" x14ac:dyDescent="0.15">
      <c r="J56" s="2"/>
      <c r="L56" s="147"/>
    </row>
    <row r="57" spans="1:12" x14ac:dyDescent="0.15">
      <c r="L57" s="162"/>
    </row>
  </sheetData>
  <phoneticPr fontId="9" type="noConversion"/>
  <printOptions gridLines="1" gridLinesSet="0"/>
  <pageMargins left="0.39000000000000007" right="0.39000000000000007" top="0.5" bottom="5.3149606299212608E-2" header="0.19" footer="0.2"/>
  <headerFooter>
    <oddHeader>&amp;C&amp;"Arial,Vet"&amp;18S.C. "DE GIESSEN": Teamresultaten 2011/2012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95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81" sqref="B81"/>
    </sheetView>
  </sheetViews>
  <sheetFormatPr baseColWidth="10" defaultColWidth="8.83203125" defaultRowHeight="13" x14ac:dyDescent="0.15"/>
  <cols>
    <col min="1" max="1" width="18.6640625" customWidth="1"/>
    <col min="2" max="2" width="6.5" customWidth="1"/>
    <col min="3" max="3" width="19.33203125" customWidth="1"/>
    <col min="4" max="4" width="18.1640625" customWidth="1"/>
    <col min="5" max="5" width="14" customWidth="1"/>
    <col min="6" max="6" width="13.1640625" customWidth="1"/>
    <col min="7" max="7" width="16.5" customWidth="1"/>
    <col min="8" max="8" width="17.1640625" customWidth="1"/>
    <col min="9" max="9" width="18.5" customWidth="1"/>
    <col min="10" max="10" width="16.6640625" customWidth="1"/>
    <col min="11" max="11" width="17.1640625" customWidth="1"/>
    <col min="12" max="12" width="8.33203125" style="153" customWidth="1"/>
    <col min="13" max="13" width="11" customWidth="1"/>
  </cols>
  <sheetData>
    <row r="1" spans="1:13" s="134" customFormat="1" ht="16" x14ac:dyDescent="0.2">
      <c r="A1" s="214" t="s">
        <v>2831</v>
      </c>
      <c r="B1" s="215" t="s">
        <v>2785</v>
      </c>
      <c r="C1" s="216" t="s">
        <v>3402</v>
      </c>
      <c r="D1" s="217" t="s">
        <v>2789</v>
      </c>
      <c r="E1" s="217" t="s">
        <v>2292</v>
      </c>
      <c r="F1" s="216" t="s">
        <v>3287</v>
      </c>
      <c r="G1" s="216" t="s">
        <v>3287</v>
      </c>
      <c r="H1" s="216" t="s">
        <v>3288</v>
      </c>
      <c r="I1" s="216" t="s">
        <v>2924</v>
      </c>
      <c r="J1" s="217" t="s">
        <v>2292</v>
      </c>
      <c r="K1" s="216" t="s">
        <v>2923</v>
      </c>
      <c r="L1" s="218" t="s">
        <v>2366</v>
      </c>
      <c r="M1" s="71"/>
    </row>
    <row r="2" spans="1:13" s="3" customFormat="1" ht="16" x14ac:dyDescent="0.2">
      <c r="A2" s="219"/>
      <c r="B2" s="29" t="s">
        <v>790</v>
      </c>
      <c r="C2" s="29" t="s">
        <v>3403</v>
      </c>
      <c r="D2" s="29" t="s">
        <v>3404</v>
      </c>
      <c r="E2" s="29" t="s">
        <v>3405</v>
      </c>
      <c r="F2" s="29" t="s">
        <v>2658</v>
      </c>
      <c r="G2" s="29" t="s">
        <v>3407</v>
      </c>
      <c r="H2" s="29" t="s">
        <v>3358</v>
      </c>
      <c r="I2" s="29" t="s">
        <v>3140</v>
      </c>
      <c r="J2" s="29" t="s">
        <v>3141</v>
      </c>
      <c r="K2" s="29" t="s">
        <v>3142</v>
      </c>
      <c r="L2" s="143" t="s">
        <v>826</v>
      </c>
    </row>
    <row r="3" spans="1:13" ht="16" x14ac:dyDescent="0.2">
      <c r="A3" s="220"/>
      <c r="B3" s="221">
        <f>AVERAGE(B4:B11)</f>
        <v>2064.625</v>
      </c>
      <c r="C3" s="32" t="s">
        <v>3143</v>
      </c>
      <c r="D3" s="32" t="s">
        <v>3144</v>
      </c>
      <c r="E3" s="32" t="s">
        <v>3303</v>
      </c>
      <c r="F3" s="32" t="s">
        <v>3304</v>
      </c>
      <c r="G3" s="32" t="s">
        <v>3305</v>
      </c>
      <c r="H3" s="32" t="s">
        <v>3306</v>
      </c>
      <c r="I3" s="32" t="s">
        <v>3307</v>
      </c>
      <c r="J3" s="32" t="s">
        <v>3308</v>
      </c>
      <c r="K3" s="32" t="s">
        <v>3149</v>
      </c>
      <c r="L3" s="143"/>
    </row>
    <row r="4" spans="1:13" x14ac:dyDescent="0.15">
      <c r="A4" s="222" t="s">
        <v>2931</v>
      </c>
      <c r="B4" s="43">
        <v>2172</v>
      </c>
      <c r="C4" s="31" t="s">
        <v>3150</v>
      </c>
      <c r="D4" s="31"/>
      <c r="E4" s="31" t="s">
        <v>3151</v>
      </c>
      <c r="F4" s="31" t="s">
        <v>3070</v>
      </c>
      <c r="G4" s="31" t="s">
        <v>3071</v>
      </c>
      <c r="H4" s="31"/>
      <c r="I4" s="31" t="s">
        <v>3070</v>
      </c>
      <c r="J4" s="31" t="s">
        <v>3072</v>
      </c>
      <c r="K4" s="31" t="s">
        <v>2264</v>
      </c>
      <c r="L4" s="145" t="s">
        <v>3073</v>
      </c>
      <c r="M4" s="212"/>
    </row>
    <row r="5" spans="1:13" x14ac:dyDescent="0.15">
      <c r="A5" s="222" t="s">
        <v>3074</v>
      </c>
      <c r="B5" s="43">
        <v>2142</v>
      </c>
      <c r="C5" s="31"/>
      <c r="D5" s="31" t="s">
        <v>2457</v>
      </c>
      <c r="E5" s="31" t="s">
        <v>3075</v>
      </c>
      <c r="F5" s="31" t="s">
        <v>3076</v>
      </c>
      <c r="G5" s="31" t="s">
        <v>2264</v>
      </c>
      <c r="H5" s="31" t="s">
        <v>3077</v>
      </c>
      <c r="I5" s="31" t="s">
        <v>3012</v>
      </c>
      <c r="J5" s="31" t="s">
        <v>2907</v>
      </c>
      <c r="K5" s="69" t="s">
        <v>2908</v>
      </c>
      <c r="L5" s="145" t="s">
        <v>2909</v>
      </c>
      <c r="M5" s="212"/>
    </row>
    <row r="6" spans="1:13" x14ac:dyDescent="0.15">
      <c r="A6" s="236" t="s">
        <v>3339</v>
      </c>
      <c r="B6" s="223">
        <v>2090</v>
      </c>
      <c r="C6" s="31" t="s">
        <v>2948</v>
      </c>
      <c r="D6" s="31" t="s">
        <v>3333</v>
      </c>
      <c r="E6" s="31"/>
      <c r="F6" s="31" t="s">
        <v>2045</v>
      </c>
      <c r="G6" s="31" t="s">
        <v>3302</v>
      </c>
      <c r="H6" s="31" t="s">
        <v>3021</v>
      </c>
      <c r="I6" s="31" t="s">
        <v>2045</v>
      </c>
      <c r="J6" s="31" t="s">
        <v>3340</v>
      </c>
      <c r="K6" s="31" t="s">
        <v>3025</v>
      </c>
      <c r="L6" s="144" t="s">
        <v>3322</v>
      </c>
      <c r="M6" s="212"/>
    </row>
    <row r="7" spans="1:13" x14ac:dyDescent="0.15">
      <c r="A7" s="222" t="s">
        <v>3163</v>
      </c>
      <c r="B7" s="43">
        <v>2073</v>
      </c>
      <c r="C7" s="31" t="s">
        <v>1846</v>
      </c>
      <c r="D7" s="31" t="s">
        <v>2854</v>
      </c>
      <c r="E7" s="31" t="s">
        <v>2857</v>
      </c>
      <c r="F7" s="31" t="s">
        <v>3340</v>
      </c>
      <c r="G7" s="31" t="s">
        <v>2522</v>
      </c>
      <c r="H7" s="31" t="s">
        <v>2854</v>
      </c>
      <c r="I7" s="31" t="s">
        <v>2854</v>
      </c>
      <c r="J7" s="31"/>
      <c r="K7" s="31" t="s">
        <v>2854</v>
      </c>
      <c r="L7" s="145" t="s">
        <v>1838</v>
      </c>
      <c r="M7" s="151"/>
    </row>
    <row r="8" spans="1:13" x14ac:dyDescent="0.15">
      <c r="A8" s="222" t="s">
        <v>2910</v>
      </c>
      <c r="B8" s="43">
        <v>2052</v>
      </c>
      <c r="C8" s="31" t="s">
        <v>3212</v>
      </c>
      <c r="D8" s="31" t="s">
        <v>3212</v>
      </c>
      <c r="E8" s="31" t="s">
        <v>3391</v>
      </c>
      <c r="F8" s="31"/>
      <c r="G8" s="31"/>
      <c r="H8" s="43" t="s">
        <v>3373</v>
      </c>
      <c r="I8" s="31" t="s">
        <v>3391</v>
      </c>
      <c r="J8" s="31" t="s">
        <v>2818</v>
      </c>
      <c r="K8" s="31" t="s">
        <v>2818</v>
      </c>
      <c r="L8" s="145" t="s">
        <v>2819</v>
      </c>
      <c r="M8" s="151"/>
    </row>
    <row r="9" spans="1:13" x14ac:dyDescent="0.15">
      <c r="A9" s="222" t="s">
        <v>2820</v>
      </c>
      <c r="B9" s="43">
        <v>2041</v>
      </c>
      <c r="C9" s="31" t="s">
        <v>2821</v>
      </c>
      <c r="D9" s="31" t="s">
        <v>2997</v>
      </c>
      <c r="E9" s="31" t="s">
        <v>3103</v>
      </c>
      <c r="F9" s="31"/>
      <c r="G9" s="31" t="s">
        <v>3104</v>
      </c>
      <c r="H9" s="31" t="s">
        <v>3104</v>
      </c>
      <c r="I9" s="31" t="s">
        <v>3104</v>
      </c>
      <c r="J9" s="31" t="s">
        <v>3104</v>
      </c>
      <c r="K9" s="31" t="s">
        <v>3104</v>
      </c>
      <c r="L9" s="145" t="s">
        <v>3259</v>
      </c>
      <c r="M9" s="151"/>
    </row>
    <row r="10" spans="1:13" x14ac:dyDescent="0.15">
      <c r="A10" s="222" t="s">
        <v>3260</v>
      </c>
      <c r="B10" s="43">
        <v>2037</v>
      </c>
      <c r="C10" s="31" t="s">
        <v>3261</v>
      </c>
      <c r="D10" s="31" t="s">
        <v>3262</v>
      </c>
      <c r="E10" s="31"/>
      <c r="F10" s="31" t="s">
        <v>3263</v>
      </c>
      <c r="G10" s="31" t="s">
        <v>3103</v>
      </c>
      <c r="H10" s="31" t="s">
        <v>3103</v>
      </c>
      <c r="I10" s="31" t="s">
        <v>3398</v>
      </c>
      <c r="J10" s="43" t="s">
        <v>3399</v>
      </c>
      <c r="K10" s="31" t="s">
        <v>3398</v>
      </c>
      <c r="L10" s="145" t="s">
        <v>3130</v>
      </c>
      <c r="M10" s="151"/>
    </row>
    <row r="11" spans="1:13" x14ac:dyDescent="0.15">
      <c r="A11" s="222" t="s">
        <v>3131</v>
      </c>
      <c r="B11" s="43">
        <v>1910</v>
      </c>
      <c r="C11" s="31"/>
      <c r="D11" s="31" t="s">
        <v>3132</v>
      </c>
      <c r="E11" s="31" t="s">
        <v>3133</v>
      </c>
      <c r="F11" s="31"/>
      <c r="G11" s="31" t="s">
        <v>3294</v>
      </c>
      <c r="H11" s="31" t="s">
        <v>3132</v>
      </c>
      <c r="I11" s="31"/>
      <c r="J11" s="31" t="s">
        <v>3132</v>
      </c>
      <c r="K11" s="31"/>
      <c r="L11" s="160" t="s">
        <v>3295</v>
      </c>
      <c r="M11" s="151"/>
    </row>
    <row r="12" spans="1:13" x14ac:dyDescent="0.15">
      <c r="A12" s="224" t="s">
        <v>3139</v>
      </c>
      <c r="B12" s="43">
        <v>1893</v>
      </c>
      <c r="C12" s="31" t="s">
        <v>3136</v>
      </c>
      <c r="D12" s="31"/>
      <c r="E12" s="31"/>
      <c r="F12" s="31" t="s">
        <v>3137</v>
      </c>
      <c r="G12" s="31"/>
      <c r="H12" s="31"/>
      <c r="I12" s="31"/>
      <c r="J12" s="31" t="s">
        <v>3138</v>
      </c>
      <c r="K12" s="31"/>
      <c r="L12" s="145" t="s">
        <v>2968</v>
      </c>
      <c r="M12" s="151"/>
    </row>
    <row r="13" spans="1:13" x14ac:dyDescent="0.15">
      <c r="A13" s="224" t="s">
        <v>2794</v>
      </c>
      <c r="B13" s="43">
        <v>1798</v>
      </c>
      <c r="C13" s="31" t="s">
        <v>3137</v>
      </c>
      <c r="D13" s="31"/>
      <c r="E13" s="31"/>
      <c r="F13" s="31"/>
      <c r="G13" s="31"/>
      <c r="H13" s="31" t="s">
        <v>3138</v>
      </c>
      <c r="I13" s="31"/>
      <c r="J13" s="31"/>
      <c r="K13" s="31"/>
      <c r="L13" s="145" t="s">
        <v>2795</v>
      </c>
      <c r="M13" s="151"/>
    </row>
    <row r="14" spans="1:13" x14ac:dyDescent="0.15">
      <c r="A14" s="224" t="s">
        <v>2796</v>
      </c>
      <c r="B14" s="43">
        <v>2131</v>
      </c>
      <c r="C14" s="31"/>
      <c r="D14" s="31" t="s">
        <v>2797</v>
      </c>
      <c r="E14" s="31"/>
      <c r="F14" s="31"/>
      <c r="G14" s="31"/>
      <c r="H14" s="31"/>
      <c r="I14" s="31"/>
      <c r="J14" s="31"/>
      <c r="K14" s="31"/>
      <c r="L14" s="160" t="s">
        <v>2619</v>
      </c>
      <c r="M14" s="212"/>
    </row>
    <row r="15" spans="1:13" x14ac:dyDescent="0.15">
      <c r="A15" s="224" t="s">
        <v>2620</v>
      </c>
      <c r="B15" s="43">
        <v>1784</v>
      </c>
      <c r="C15" s="31"/>
      <c r="D15" s="31"/>
      <c r="E15" s="31" t="s">
        <v>2621</v>
      </c>
      <c r="F15" s="31"/>
      <c r="G15" s="31"/>
      <c r="H15" s="31"/>
      <c r="I15" s="31"/>
      <c r="J15" s="31"/>
      <c r="K15" s="31"/>
      <c r="L15" s="147" t="s">
        <v>2622</v>
      </c>
      <c r="M15" s="151"/>
    </row>
    <row r="16" spans="1:13" x14ac:dyDescent="0.15">
      <c r="A16" s="224" t="s">
        <v>2624</v>
      </c>
      <c r="B16" s="43">
        <v>1783</v>
      </c>
      <c r="C16" s="31"/>
      <c r="D16" s="31"/>
      <c r="E16" s="31" t="s">
        <v>3136</v>
      </c>
      <c r="F16" s="31" t="s">
        <v>2625</v>
      </c>
      <c r="G16" s="31" t="s">
        <v>3138</v>
      </c>
      <c r="H16" s="31"/>
      <c r="I16" s="31"/>
      <c r="J16" s="31"/>
      <c r="K16" s="31"/>
      <c r="L16" s="145" t="s">
        <v>2443</v>
      </c>
      <c r="M16" s="151"/>
    </row>
    <row r="17" spans="1:13" x14ac:dyDescent="0.15">
      <c r="A17" s="224" t="s">
        <v>2444</v>
      </c>
      <c r="B17" s="43">
        <v>1651</v>
      </c>
      <c r="C17" s="31"/>
      <c r="D17" s="31"/>
      <c r="E17" s="31"/>
      <c r="F17" s="31" t="s">
        <v>2445</v>
      </c>
      <c r="G17" s="31"/>
      <c r="H17" s="31"/>
      <c r="I17" s="31"/>
      <c r="J17" s="31"/>
      <c r="K17" s="31"/>
      <c r="L17" s="145" t="s">
        <v>2446</v>
      </c>
      <c r="M17" s="151"/>
    </row>
    <row r="18" spans="1:13" x14ac:dyDescent="0.15">
      <c r="A18" s="224" t="s">
        <v>2447</v>
      </c>
      <c r="B18" s="43">
        <v>1675</v>
      </c>
      <c r="C18" s="31"/>
      <c r="D18" s="31"/>
      <c r="E18" s="31"/>
      <c r="F18" s="31"/>
      <c r="G18" s="31"/>
      <c r="H18" s="31"/>
      <c r="I18" s="31" t="s">
        <v>2448</v>
      </c>
      <c r="J18" s="31"/>
      <c r="K18" s="31"/>
      <c r="L18" s="145" t="s">
        <v>2449</v>
      </c>
      <c r="M18" s="151"/>
    </row>
    <row r="19" spans="1:13" x14ac:dyDescent="0.15">
      <c r="A19" s="224" t="s">
        <v>2450</v>
      </c>
      <c r="B19" s="43">
        <v>1660</v>
      </c>
      <c r="C19" s="31"/>
      <c r="D19" s="31"/>
      <c r="E19" s="31"/>
      <c r="F19" s="31"/>
      <c r="G19" s="31"/>
      <c r="H19" s="31"/>
      <c r="I19" s="31"/>
      <c r="J19" s="31"/>
      <c r="K19" s="31" t="s">
        <v>3029</v>
      </c>
      <c r="L19" s="145" t="s">
        <v>2639</v>
      </c>
      <c r="M19" s="151"/>
    </row>
    <row r="20" spans="1:13" x14ac:dyDescent="0.15">
      <c r="A20" s="224"/>
      <c r="B20" s="43"/>
      <c r="C20" s="31"/>
      <c r="D20" s="31"/>
      <c r="E20" s="31"/>
      <c r="F20" s="31"/>
      <c r="G20" s="31"/>
      <c r="H20" s="31"/>
      <c r="I20" s="31"/>
      <c r="J20" s="31"/>
      <c r="K20" s="31"/>
      <c r="L20" s="149" t="s">
        <v>2640</v>
      </c>
    </row>
    <row r="21" spans="1:13" s="134" customFormat="1" ht="16" x14ac:dyDescent="0.2">
      <c r="A21" s="225" t="s">
        <v>2641</v>
      </c>
      <c r="B21" s="169" t="s">
        <v>2455</v>
      </c>
      <c r="C21" s="226" t="s">
        <v>2642</v>
      </c>
      <c r="D21" s="226" t="s">
        <v>2642</v>
      </c>
      <c r="E21" s="226" t="s">
        <v>2461</v>
      </c>
      <c r="F21" s="227" t="s">
        <v>2462</v>
      </c>
      <c r="G21" s="226" t="s">
        <v>2463</v>
      </c>
      <c r="H21" s="226" t="s">
        <v>2642</v>
      </c>
      <c r="I21" s="226" t="s">
        <v>2642</v>
      </c>
      <c r="J21" s="226" t="s">
        <v>2822</v>
      </c>
      <c r="K21" s="227" t="s">
        <v>2823</v>
      </c>
      <c r="L21" s="176" t="s">
        <v>2824</v>
      </c>
    </row>
    <row r="22" spans="1:13" s="3" customFormat="1" x14ac:dyDescent="0.15">
      <c r="A22" s="222"/>
      <c r="B22" s="29" t="s">
        <v>790</v>
      </c>
      <c r="C22" s="29" t="s">
        <v>2649</v>
      </c>
      <c r="D22" s="29" t="s">
        <v>2650</v>
      </c>
      <c r="E22" s="29" t="s">
        <v>2535</v>
      </c>
      <c r="F22" s="29" t="s">
        <v>2536</v>
      </c>
      <c r="G22" s="29" t="s">
        <v>2537</v>
      </c>
      <c r="H22" s="29" t="s">
        <v>2538</v>
      </c>
      <c r="I22" s="29" t="s">
        <v>2539</v>
      </c>
      <c r="J22" s="29" t="s">
        <v>2540</v>
      </c>
      <c r="K22" s="29" t="s">
        <v>2362</v>
      </c>
      <c r="L22" s="143" t="s">
        <v>826</v>
      </c>
    </row>
    <row r="23" spans="1:13" ht="16" x14ac:dyDescent="0.2">
      <c r="A23" s="228"/>
      <c r="B23" s="221">
        <f>AVERAGE(B24:B31)</f>
        <v>1855</v>
      </c>
      <c r="C23" s="31" t="s">
        <v>2725</v>
      </c>
      <c r="D23" s="31" t="s">
        <v>2726</v>
      </c>
      <c r="E23" s="31" t="s">
        <v>2727</v>
      </c>
      <c r="F23" s="31" t="s">
        <v>2729</v>
      </c>
      <c r="G23" s="31" t="s">
        <v>2550</v>
      </c>
      <c r="H23" s="43" t="s">
        <v>2551</v>
      </c>
      <c r="I23" s="31" t="s">
        <v>2552</v>
      </c>
      <c r="J23" s="113" t="s">
        <v>2913</v>
      </c>
      <c r="K23" s="32" t="s">
        <v>2914</v>
      </c>
      <c r="L23" s="145"/>
    </row>
    <row r="24" spans="1:13" x14ac:dyDescent="0.15">
      <c r="A24" s="229" t="s">
        <v>2911</v>
      </c>
      <c r="B24" s="31">
        <v>2131</v>
      </c>
      <c r="C24" s="31" t="s">
        <v>3333</v>
      </c>
      <c r="D24" s="31" t="s">
        <v>2047</v>
      </c>
      <c r="E24" s="31"/>
      <c r="F24" s="31" t="s">
        <v>3333</v>
      </c>
      <c r="G24" s="31" t="s">
        <v>3333</v>
      </c>
      <c r="H24" s="31" t="s">
        <v>2047</v>
      </c>
      <c r="I24" s="31" t="s">
        <v>3333</v>
      </c>
      <c r="J24" s="31" t="s">
        <v>3333</v>
      </c>
      <c r="K24" s="31"/>
      <c r="L24" s="145" t="s">
        <v>3048</v>
      </c>
    </row>
    <row r="25" spans="1:13" x14ac:dyDescent="0.15">
      <c r="A25" s="229" t="s">
        <v>2916</v>
      </c>
      <c r="B25" s="31">
        <v>1901</v>
      </c>
      <c r="C25" s="31" t="s">
        <v>3262</v>
      </c>
      <c r="D25" s="31" t="s">
        <v>2562</v>
      </c>
      <c r="E25" s="31"/>
      <c r="F25" s="43"/>
      <c r="G25" s="31" t="s">
        <v>3103</v>
      </c>
      <c r="H25" s="31" t="s">
        <v>2818</v>
      </c>
      <c r="I25" s="31" t="s">
        <v>3103</v>
      </c>
      <c r="J25" s="31" t="s">
        <v>3262</v>
      </c>
      <c r="K25" s="31" t="s">
        <v>3103</v>
      </c>
      <c r="L25" s="161" t="s">
        <v>2563</v>
      </c>
    </row>
    <row r="26" spans="1:13" x14ac:dyDescent="0.15">
      <c r="A26" s="229" t="s">
        <v>2564</v>
      </c>
      <c r="B26" s="31">
        <v>1893</v>
      </c>
      <c r="C26" s="31" t="s">
        <v>3212</v>
      </c>
      <c r="D26" s="31" t="s">
        <v>3212</v>
      </c>
      <c r="E26" s="31" t="s">
        <v>3151</v>
      </c>
      <c r="F26" s="31" t="s">
        <v>2818</v>
      </c>
      <c r="G26" s="31" t="s">
        <v>3212</v>
      </c>
      <c r="H26" s="43" t="s">
        <v>2562</v>
      </c>
      <c r="I26" s="31" t="s">
        <v>3373</v>
      </c>
      <c r="J26" s="31" t="s">
        <v>3391</v>
      </c>
      <c r="K26" s="31" t="s">
        <v>2818</v>
      </c>
      <c r="L26" s="145" t="s">
        <v>2565</v>
      </c>
    </row>
    <row r="27" spans="1:13" x14ac:dyDescent="0.15">
      <c r="A27" s="229" t="s">
        <v>2794</v>
      </c>
      <c r="B27" s="31">
        <v>1798</v>
      </c>
      <c r="C27" s="31" t="s">
        <v>2821</v>
      </c>
      <c r="D27" s="31" t="s">
        <v>2997</v>
      </c>
      <c r="E27" s="31" t="s">
        <v>2821</v>
      </c>
      <c r="F27" s="31" t="s">
        <v>3104</v>
      </c>
      <c r="G27" s="43" t="s">
        <v>2821</v>
      </c>
      <c r="H27" s="31" t="s">
        <v>2997</v>
      </c>
      <c r="I27" s="31" t="s">
        <v>2821</v>
      </c>
      <c r="J27" s="31" t="s">
        <v>2997</v>
      </c>
      <c r="K27" s="31" t="s">
        <v>2821</v>
      </c>
      <c r="L27" s="145" t="s">
        <v>2566</v>
      </c>
    </row>
    <row r="28" spans="1:13" x14ac:dyDescent="0.15">
      <c r="A28" s="229" t="s">
        <v>2567</v>
      </c>
      <c r="B28" s="31">
        <v>1790</v>
      </c>
      <c r="C28" s="31" t="s">
        <v>2739</v>
      </c>
      <c r="D28" s="31" t="s">
        <v>2740</v>
      </c>
      <c r="E28" s="31" t="s">
        <v>2989</v>
      </c>
      <c r="F28" s="31" t="s">
        <v>2989</v>
      </c>
      <c r="G28" s="31" t="s">
        <v>2989</v>
      </c>
      <c r="H28" s="31" t="s">
        <v>2740</v>
      </c>
      <c r="I28" s="31" t="s">
        <v>2740</v>
      </c>
      <c r="J28" s="31" t="s">
        <v>2740</v>
      </c>
      <c r="K28" s="31" t="s">
        <v>2989</v>
      </c>
      <c r="L28" s="145" t="s">
        <v>2990</v>
      </c>
    </row>
    <row r="29" spans="1:13" x14ac:dyDescent="0.15">
      <c r="A29" s="229" t="s">
        <v>2991</v>
      </c>
      <c r="B29" s="31">
        <v>1784</v>
      </c>
      <c r="C29" s="31" t="s">
        <v>2992</v>
      </c>
      <c r="D29" s="31"/>
      <c r="E29" s="31" t="s">
        <v>2992</v>
      </c>
      <c r="F29" s="31" t="s">
        <v>2993</v>
      </c>
      <c r="G29" s="31" t="s">
        <v>3145</v>
      </c>
      <c r="H29" s="31" t="s">
        <v>2992</v>
      </c>
      <c r="I29" s="31" t="s">
        <v>2993</v>
      </c>
      <c r="J29" s="31" t="s">
        <v>3145</v>
      </c>
      <c r="K29" s="31" t="s">
        <v>2926</v>
      </c>
      <c r="L29" s="147" t="s">
        <v>2746</v>
      </c>
    </row>
    <row r="30" spans="1:13" x14ac:dyDescent="0.15">
      <c r="A30" s="236" t="s">
        <v>3292</v>
      </c>
      <c r="B30" s="31">
        <v>1783</v>
      </c>
      <c r="C30" s="31" t="s">
        <v>3293</v>
      </c>
      <c r="D30" s="31" t="s">
        <v>3331</v>
      </c>
      <c r="E30" s="31" t="s">
        <v>3331</v>
      </c>
      <c r="F30" s="31" t="s">
        <v>3293</v>
      </c>
      <c r="G30" s="31" t="s">
        <v>3331</v>
      </c>
      <c r="H30" s="31" t="s">
        <v>3293</v>
      </c>
      <c r="I30" s="31" t="s">
        <v>3293</v>
      </c>
      <c r="J30" s="31" t="s">
        <v>3331</v>
      </c>
      <c r="K30" s="31" t="s">
        <v>3293</v>
      </c>
      <c r="L30" s="172" t="s">
        <v>3332</v>
      </c>
    </row>
    <row r="31" spans="1:13" x14ac:dyDescent="0.15">
      <c r="A31" s="229" t="s">
        <v>3180</v>
      </c>
      <c r="B31" s="31">
        <v>1760</v>
      </c>
      <c r="C31" s="31" t="s">
        <v>3181</v>
      </c>
      <c r="D31" s="31" t="s">
        <v>3182</v>
      </c>
      <c r="E31" s="31" t="s">
        <v>3181</v>
      </c>
      <c r="F31" s="31" t="s">
        <v>3181</v>
      </c>
      <c r="G31" s="31" t="s">
        <v>3183</v>
      </c>
      <c r="H31" s="31"/>
      <c r="I31" s="31" t="s">
        <v>3182</v>
      </c>
      <c r="J31" s="31" t="s">
        <v>3181</v>
      </c>
      <c r="K31" s="31" t="s">
        <v>3181</v>
      </c>
      <c r="L31" s="145" t="s">
        <v>3184</v>
      </c>
    </row>
    <row r="32" spans="1:13" x14ac:dyDescent="0.15">
      <c r="A32" s="230" t="s">
        <v>3010</v>
      </c>
      <c r="B32" s="31">
        <v>1900</v>
      </c>
      <c r="C32" s="31"/>
      <c r="D32" s="69" t="s">
        <v>3011</v>
      </c>
      <c r="E32" s="31"/>
      <c r="F32" s="31"/>
      <c r="G32" s="31"/>
      <c r="H32" s="31"/>
      <c r="I32" s="31"/>
      <c r="J32" s="31"/>
      <c r="K32" s="31"/>
      <c r="L32" s="160" t="s">
        <v>3366</v>
      </c>
    </row>
    <row r="33" spans="1:12" x14ac:dyDescent="0.15">
      <c r="A33" s="230" t="s">
        <v>3367</v>
      </c>
      <c r="B33" s="31">
        <v>1677</v>
      </c>
      <c r="C33" s="31"/>
      <c r="D33" s="31"/>
      <c r="E33" s="31" t="s">
        <v>3368</v>
      </c>
      <c r="F33" s="31"/>
      <c r="G33" s="31"/>
      <c r="H33" s="31"/>
      <c r="I33" s="31"/>
      <c r="J33" s="31"/>
      <c r="K33" s="31"/>
      <c r="L33" s="160" t="s">
        <v>3369</v>
      </c>
    </row>
    <row r="34" spans="1:12" x14ac:dyDescent="0.15">
      <c r="A34" s="230" t="s">
        <v>3370</v>
      </c>
      <c r="B34" s="31">
        <v>1682</v>
      </c>
      <c r="C34" s="31"/>
      <c r="D34" s="31"/>
      <c r="E34" s="31" t="s">
        <v>3371</v>
      </c>
      <c r="F34" s="31" t="s">
        <v>3372</v>
      </c>
      <c r="G34" s="31"/>
      <c r="H34" s="31"/>
      <c r="I34" s="31"/>
      <c r="J34" s="31"/>
      <c r="K34" s="31"/>
      <c r="L34" s="160" t="s">
        <v>3054</v>
      </c>
    </row>
    <row r="35" spans="1:12" x14ac:dyDescent="0.15">
      <c r="A35" s="230" t="s">
        <v>3055</v>
      </c>
      <c r="B35" s="31">
        <v>1660</v>
      </c>
      <c r="C35" s="31"/>
      <c r="D35" s="31"/>
      <c r="E35" s="31"/>
      <c r="F35" s="31"/>
      <c r="G35" s="31"/>
      <c r="H35" s="31" t="s">
        <v>3056</v>
      </c>
      <c r="I35" s="31"/>
      <c r="J35" s="31"/>
      <c r="K35" s="31" t="s">
        <v>3057</v>
      </c>
      <c r="L35" s="145" t="s">
        <v>3352</v>
      </c>
    </row>
    <row r="36" spans="1:12" x14ac:dyDescent="0.15">
      <c r="A36" s="2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62" t="s">
        <v>3228</v>
      </c>
    </row>
    <row r="37" spans="1:12" s="134" customFormat="1" ht="16" x14ac:dyDescent="0.2">
      <c r="A37" s="225" t="s">
        <v>3229</v>
      </c>
      <c r="B37" s="169" t="s">
        <v>3230</v>
      </c>
      <c r="C37" s="227" t="s">
        <v>3231</v>
      </c>
      <c r="D37" s="227" t="s">
        <v>3063</v>
      </c>
      <c r="E37" s="226" t="s">
        <v>3064</v>
      </c>
      <c r="F37" s="227" t="s">
        <v>3065</v>
      </c>
      <c r="G37" s="227" t="s">
        <v>3065</v>
      </c>
      <c r="H37" s="227" t="s">
        <v>3066</v>
      </c>
      <c r="I37" s="226" t="s">
        <v>3067</v>
      </c>
      <c r="J37" s="226" t="s">
        <v>2895</v>
      </c>
      <c r="K37" s="231" t="s">
        <v>3066</v>
      </c>
      <c r="L37" s="176" t="s">
        <v>2896</v>
      </c>
    </row>
    <row r="38" spans="1:12" s="89" customFormat="1" ht="16" x14ac:dyDescent="0.2">
      <c r="A38" s="232"/>
      <c r="B38" s="29" t="s">
        <v>790</v>
      </c>
      <c r="C38" s="29" t="s">
        <v>2731</v>
      </c>
      <c r="D38" s="29" t="s">
        <v>2732</v>
      </c>
      <c r="E38" s="29" t="s">
        <v>3360</v>
      </c>
      <c r="F38" s="29" t="s">
        <v>3361</v>
      </c>
      <c r="G38" s="29" t="s">
        <v>2912</v>
      </c>
      <c r="H38" s="29" t="s">
        <v>3085</v>
      </c>
      <c r="I38" s="29" t="s">
        <v>2736</v>
      </c>
      <c r="J38" s="29" t="s">
        <v>2737</v>
      </c>
      <c r="K38" s="29" t="s">
        <v>3359</v>
      </c>
      <c r="L38" s="143" t="s">
        <v>826</v>
      </c>
    </row>
    <row r="39" spans="1:12" s="89" customFormat="1" ht="16" x14ac:dyDescent="0.2">
      <c r="A39" s="220"/>
      <c r="B39" s="221">
        <f>AVERAGE(B40:B47)</f>
        <v>1663.25</v>
      </c>
      <c r="C39" s="31" t="s">
        <v>2829</v>
      </c>
      <c r="D39" s="31" t="s">
        <v>3213</v>
      </c>
      <c r="E39" s="32" t="s">
        <v>3214</v>
      </c>
      <c r="F39" s="32" t="s">
        <v>3215</v>
      </c>
      <c r="G39" s="32" t="s">
        <v>3394</v>
      </c>
      <c r="H39" s="50" t="s">
        <v>3395</v>
      </c>
      <c r="I39" s="179" t="s">
        <v>3051</v>
      </c>
      <c r="J39" s="113" t="s">
        <v>2887</v>
      </c>
      <c r="K39" s="32" t="s">
        <v>2888</v>
      </c>
      <c r="L39" s="147"/>
    </row>
    <row r="40" spans="1:12" x14ac:dyDescent="0.15">
      <c r="A40" s="229" t="s">
        <v>2885</v>
      </c>
      <c r="B40" s="31">
        <v>1742</v>
      </c>
      <c r="C40" s="31"/>
      <c r="D40" s="31"/>
      <c r="E40" s="31" t="s">
        <v>3333</v>
      </c>
      <c r="F40" s="31" t="s">
        <v>3333</v>
      </c>
      <c r="G40" s="43"/>
      <c r="H40" s="31"/>
      <c r="I40" s="43"/>
      <c r="J40" s="31"/>
      <c r="K40" s="137"/>
      <c r="L40" s="160" t="s">
        <v>2526</v>
      </c>
    </row>
    <row r="41" spans="1:12" x14ac:dyDescent="0.15">
      <c r="A41" s="229" t="s">
        <v>2883</v>
      </c>
      <c r="B41" s="31">
        <v>1682</v>
      </c>
      <c r="C41" s="31" t="s">
        <v>2530</v>
      </c>
      <c r="D41" s="31"/>
      <c r="E41" s="31" t="s">
        <v>1837</v>
      </c>
      <c r="F41" s="31" t="s">
        <v>1837</v>
      </c>
      <c r="G41" s="31" t="s">
        <v>1837</v>
      </c>
      <c r="H41" s="31" t="s">
        <v>2875</v>
      </c>
      <c r="I41" s="31" t="s">
        <v>2047</v>
      </c>
      <c r="J41" s="31" t="s">
        <v>2045</v>
      </c>
      <c r="K41" s="31" t="s">
        <v>1837</v>
      </c>
      <c r="L41" s="145" t="s">
        <v>3102</v>
      </c>
    </row>
    <row r="42" spans="1:12" x14ac:dyDescent="0.15">
      <c r="A42" s="229" t="s">
        <v>3409</v>
      </c>
      <c r="B42" s="31">
        <v>1677</v>
      </c>
      <c r="C42" s="31" t="s">
        <v>3302</v>
      </c>
      <c r="D42" s="31" t="s">
        <v>2047</v>
      </c>
      <c r="E42" s="43" t="s">
        <v>3021</v>
      </c>
      <c r="F42" s="31" t="s">
        <v>3302</v>
      </c>
      <c r="G42" s="31" t="s">
        <v>2855</v>
      </c>
      <c r="H42" s="31"/>
      <c r="I42" s="31" t="s">
        <v>3021</v>
      </c>
      <c r="J42" s="31" t="s">
        <v>2855</v>
      </c>
      <c r="K42" s="31" t="s">
        <v>3021</v>
      </c>
      <c r="L42" s="145" t="s">
        <v>1838</v>
      </c>
    </row>
    <row r="43" spans="1:12" x14ac:dyDescent="0.15">
      <c r="A43" s="229" t="s">
        <v>2531</v>
      </c>
      <c r="B43" s="31">
        <v>1660</v>
      </c>
      <c r="C43" s="31"/>
      <c r="D43" s="31" t="s">
        <v>2530</v>
      </c>
      <c r="E43" s="31"/>
      <c r="F43" s="31"/>
      <c r="G43" s="31" t="s">
        <v>2875</v>
      </c>
      <c r="H43" s="31"/>
      <c r="I43" s="31" t="s">
        <v>3340</v>
      </c>
      <c r="J43" s="31" t="s">
        <v>1846</v>
      </c>
      <c r="K43" s="31" t="s">
        <v>3025</v>
      </c>
      <c r="L43" s="145" t="s">
        <v>2712</v>
      </c>
    </row>
    <row r="44" spans="1:12" x14ac:dyDescent="0.15">
      <c r="A44" s="229" t="s">
        <v>2155</v>
      </c>
      <c r="B44" s="31">
        <v>1651</v>
      </c>
      <c r="C44" s="31" t="s">
        <v>2854</v>
      </c>
      <c r="D44" s="31" t="s">
        <v>3021</v>
      </c>
      <c r="E44" s="31" t="s">
        <v>2857</v>
      </c>
      <c r="F44" s="31" t="s">
        <v>2857</v>
      </c>
      <c r="G44" s="31"/>
      <c r="H44" s="31"/>
      <c r="I44" s="31" t="s">
        <v>2522</v>
      </c>
      <c r="J44" s="31" t="s">
        <v>2857</v>
      </c>
      <c r="K44" s="31" t="s">
        <v>2854</v>
      </c>
      <c r="L44" s="145" t="s">
        <v>3048</v>
      </c>
    </row>
    <row r="45" spans="1:12" x14ac:dyDescent="0.15">
      <c r="A45" s="236" t="s">
        <v>2153</v>
      </c>
      <c r="B45" s="31">
        <v>1642</v>
      </c>
      <c r="C45" s="31" t="s">
        <v>3024</v>
      </c>
      <c r="D45" s="31" t="s">
        <v>2854</v>
      </c>
      <c r="E45" s="31"/>
      <c r="F45" s="31" t="s">
        <v>3024</v>
      </c>
      <c r="G45" s="31" t="s">
        <v>3024</v>
      </c>
      <c r="H45" s="31" t="s">
        <v>3021</v>
      </c>
      <c r="I45" s="31" t="s">
        <v>3024</v>
      </c>
      <c r="J45" s="31" t="s">
        <v>3024</v>
      </c>
      <c r="K45" s="31" t="s">
        <v>2704</v>
      </c>
      <c r="L45" s="144" t="s">
        <v>2713</v>
      </c>
    </row>
    <row r="46" spans="1:12" x14ac:dyDescent="0.15">
      <c r="A46" s="229" t="s">
        <v>2714</v>
      </c>
      <c r="B46" s="31">
        <v>1634</v>
      </c>
      <c r="C46" s="31" t="s">
        <v>1847</v>
      </c>
      <c r="D46" s="31" t="s">
        <v>3025</v>
      </c>
      <c r="E46" s="31" t="s">
        <v>3117</v>
      </c>
      <c r="F46" s="31"/>
      <c r="G46" s="31" t="s">
        <v>2854</v>
      </c>
      <c r="H46" s="31"/>
      <c r="I46" s="31" t="s">
        <v>2521</v>
      </c>
      <c r="J46" s="31" t="s">
        <v>3117</v>
      </c>
      <c r="K46" s="31"/>
      <c r="L46" s="160" t="s">
        <v>2166</v>
      </c>
    </row>
    <row r="47" spans="1:12" x14ac:dyDescent="0.15">
      <c r="A47" s="229" t="s">
        <v>3216</v>
      </c>
      <c r="B47" s="31">
        <v>1618</v>
      </c>
      <c r="C47" s="31" t="s">
        <v>3250</v>
      </c>
      <c r="D47" s="31" t="s">
        <v>2521</v>
      </c>
      <c r="E47" s="31" t="s">
        <v>3250</v>
      </c>
      <c r="F47" s="31" t="s">
        <v>2521</v>
      </c>
      <c r="G47" s="31" t="s">
        <v>3340</v>
      </c>
      <c r="H47" s="31" t="s">
        <v>1837</v>
      </c>
      <c r="I47" s="31" t="s">
        <v>2948</v>
      </c>
      <c r="J47" s="31" t="s">
        <v>3029</v>
      </c>
      <c r="K47" s="31" t="s">
        <v>3117</v>
      </c>
      <c r="L47" s="145" t="s">
        <v>2917</v>
      </c>
    </row>
    <row r="48" spans="1:12" x14ac:dyDescent="0.15">
      <c r="A48" s="230" t="s">
        <v>2534</v>
      </c>
      <c r="B48" s="31">
        <v>1629</v>
      </c>
      <c r="C48" s="31" t="s">
        <v>2875</v>
      </c>
      <c r="D48" s="31"/>
      <c r="E48" s="31" t="s">
        <v>3340</v>
      </c>
      <c r="F48" s="31" t="s">
        <v>1846</v>
      </c>
      <c r="G48" s="31"/>
      <c r="H48" s="31"/>
      <c r="I48" s="31"/>
      <c r="J48" s="31"/>
      <c r="K48" s="31"/>
      <c r="L48" s="145" t="s">
        <v>2742</v>
      </c>
    </row>
    <row r="49" spans="1:12" x14ac:dyDescent="0.15">
      <c r="A49" s="230" t="s">
        <v>1958</v>
      </c>
      <c r="B49" s="31">
        <v>1553</v>
      </c>
      <c r="C49" s="31" t="s">
        <v>1846</v>
      </c>
      <c r="D49" s="31" t="s">
        <v>3024</v>
      </c>
      <c r="E49" s="31" t="s">
        <v>3024</v>
      </c>
      <c r="F49" s="31"/>
      <c r="G49" s="31"/>
      <c r="H49" s="31"/>
      <c r="I49" s="31"/>
      <c r="J49" s="31"/>
      <c r="K49" s="31" t="s">
        <v>2875</v>
      </c>
      <c r="L49" s="145" t="s">
        <v>2648</v>
      </c>
    </row>
    <row r="50" spans="1:12" x14ac:dyDescent="0.15">
      <c r="A50" s="233" t="s">
        <v>3050</v>
      </c>
      <c r="B50" s="31">
        <v>1568</v>
      </c>
      <c r="C50" s="31"/>
      <c r="D50" s="31" t="s">
        <v>3250</v>
      </c>
      <c r="E50" s="31"/>
      <c r="F50" s="31"/>
      <c r="G50" s="31" t="s">
        <v>2521</v>
      </c>
      <c r="H50" s="31"/>
      <c r="I50" s="31"/>
      <c r="J50" s="31"/>
      <c r="K50" s="31"/>
      <c r="L50" s="145" t="s">
        <v>2046</v>
      </c>
    </row>
    <row r="51" spans="1:12" x14ac:dyDescent="0.15">
      <c r="A51" s="233" t="s">
        <v>2287</v>
      </c>
      <c r="B51" s="31">
        <v>1586</v>
      </c>
      <c r="C51" s="31"/>
      <c r="D51" s="31"/>
      <c r="E51" s="31"/>
      <c r="F51" s="31" t="s">
        <v>2162</v>
      </c>
      <c r="G51" s="31"/>
      <c r="H51" s="31"/>
      <c r="I51" s="31" t="s">
        <v>2162</v>
      </c>
      <c r="J51" s="31"/>
      <c r="K51" s="31" t="s">
        <v>3029</v>
      </c>
      <c r="L51" s="145" t="s">
        <v>2859</v>
      </c>
    </row>
    <row r="52" spans="1:12" x14ac:dyDescent="0.15">
      <c r="A52" s="233" t="s">
        <v>2833</v>
      </c>
      <c r="B52" s="31">
        <v>1486</v>
      </c>
      <c r="C52" s="31"/>
      <c r="D52" s="31"/>
      <c r="E52" s="31"/>
      <c r="F52" s="31"/>
      <c r="G52" s="31" t="s">
        <v>2162</v>
      </c>
      <c r="H52" s="31"/>
      <c r="I52" s="31"/>
      <c r="J52" s="31"/>
      <c r="K52" s="31"/>
      <c r="L52" s="145" t="s">
        <v>2476</v>
      </c>
    </row>
    <row r="53" spans="1:12" x14ac:dyDescent="0.15">
      <c r="A53" s="233" t="s">
        <v>1957</v>
      </c>
      <c r="B53" s="31">
        <v>1582</v>
      </c>
      <c r="C53" s="31"/>
      <c r="D53" s="31"/>
      <c r="E53" s="31"/>
      <c r="F53" s="31"/>
      <c r="G53" s="31"/>
      <c r="H53" s="31" t="s">
        <v>1846</v>
      </c>
      <c r="I53" s="31"/>
      <c r="J53" s="31"/>
      <c r="K53" s="31"/>
      <c r="L53" s="145" t="s">
        <v>2791</v>
      </c>
    </row>
    <row r="54" spans="1:12" x14ac:dyDescent="0.15">
      <c r="A54" s="233" t="s">
        <v>2657</v>
      </c>
      <c r="B54" s="31">
        <v>1470</v>
      </c>
      <c r="C54" s="31"/>
      <c r="D54" s="31"/>
      <c r="E54" s="31"/>
      <c r="F54" s="31"/>
      <c r="G54" s="31"/>
      <c r="H54" s="31" t="s">
        <v>2854</v>
      </c>
      <c r="I54" s="31"/>
      <c r="J54" s="31"/>
      <c r="K54" s="31"/>
      <c r="L54" s="145" t="s">
        <v>2793</v>
      </c>
    </row>
    <row r="55" spans="1:12" x14ac:dyDescent="0.15">
      <c r="A55" s="233" t="s">
        <v>2832</v>
      </c>
      <c r="B55" s="31">
        <v>1436</v>
      </c>
      <c r="C55" s="31"/>
      <c r="D55" s="31"/>
      <c r="E55" s="31"/>
      <c r="F55" s="31"/>
      <c r="G55" s="31"/>
      <c r="H55" s="31" t="s">
        <v>3117</v>
      </c>
      <c r="I55" s="31"/>
      <c r="J55" s="31"/>
      <c r="K55" s="31"/>
      <c r="L55" s="145" t="s">
        <v>2791</v>
      </c>
    </row>
    <row r="56" spans="1:12" x14ac:dyDescent="0.15">
      <c r="A56" s="233" t="s">
        <v>2656</v>
      </c>
      <c r="B56" s="31">
        <v>1350</v>
      </c>
      <c r="C56" s="31"/>
      <c r="D56" s="31"/>
      <c r="E56" s="31"/>
      <c r="F56" s="31"/>
      <c r="G56" s="31"/>
      <c r="H56" s="31" t="s">
        <v>3024</v>
      </c>
      <c r="I56" s="31"/>
      <c r="J56" s="31"/>
      <c r="K56" s="31"/>
      <c r="L56" s="145" t="s">
        <v>2793</v>
      </c>
    </row>
    <row r="57" spans="1:12" x14ac:dyDescent="0.15">
      <c r="A57" s="233" t="s">
        <v>2294</v>
      </c>
      <c r="B57" s="31">
        <v>1420</v>
      </c>
      <c r="C57" s="31"/>
      <c r="D57" s="31"/>
      <c r="E57" s="31"/>
      <c r="F57" s="31"/>
      <c r="G57" s="31"/>
      <c r="H57" s="31" t="s">
        <v>3029</v>
      </c>
      <c r="I57" s="31"/>
      <c r="J57" s="31"/>
      <c r="K57" s="31"/>
      <c r="L57" s="145" t="s">
        <v>2791</v>
      </c>
    </row>
    <row r="58" spans="1:12" x14ac:dyDescent="0.15">
      <c r="A58" s="233" t="s">
        <v>2633</v>
      </c>
      <c r="B58" s="31">
        <v>1545</v>
      </c>
      <c r="C58" s="31"/>
      <c r="D58" s="31"/>
      <c r="E58" s="31"/>
      <c r="F58" s="31"/>
      <c r="G58" s="31"/>
      <c r="H58" s="31"/>
      <c r="I58" s="31"/>
      <c r="J58" s="31" t="s">
        <v>2875</v>
      </c>
      <c r="K58" s="31"/>
      <c r="L58" s="145" t="s">
        <v>2791</v>
      </c>
    </row>
    <row r="59" spans="1:12" x14ac:dyDescent="0.15">
      <c r="A59" s="23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49" t="s">
        <v>2634</v>
      </c>
    </row>
    <row r="60" spans="1:12" ht="16" x14ac:dyDescent="0.2">
      <c r="A60" s="225" t="s">
        <v>2451</v>
      </c>
      <c r="B60" s="169" t="s">
        <v>2455</v>
      </c>
      <c r="C60" s="226" t="s">
        <v>3287</v>
      </c>
      <c r="D60" s="226" t="s">
        <v>2452</v>
      </c>
      <c r="E60" s="227" t="s">
        <v>2292</v>
      </c>
      <c r="F60" s="227" t="s">
        <v>2290</v>
      </c>
      <c r="G60" s="226" t="s">
        <v>3402</v>
      </c>
      <c r="H60" s="227" t="s">
        <v>2292</v>
      </c>
      <c r="I60" s="226" t="s">
        <v>3288</v>
      </c>
      <c r="J60" s="227" t="s">
        <v>2349</v>
      </c>
      <c r="K60" s="231"/>
      <c r="L60" s="176" t="s">
        <v>2453</v>
      </c>
    </row>
    <row r="61" spans="1:12" ht="16" x14ac:dyDescent="0.2">
      <c r="A61" s="232"/>
      <c r="B61" s="29" t="s">
        <v>790</v>
      </c>
      <c r="C61" s="29" t="s">
        <v>2638</v>
      </c>
      <c r="D61" s="29" t="s">
        <v>2812</v>
      </c>
      <c r="E61" s="29" t="s">
        <v>2813</v>
      </c>
      <c r="F61" s="29" t="s">
        <v>2814</v>
      </c>
      <c r="G61" s="29" t="s">
        <v>2815</v>
      </c>
      <c r="H61" s="29" t="s">
        <v>2816</v>
      </c>
      <c r="I61" s="29" t="s">
        <v>2643</v>
      </c>
      <c r="J61" s="29" t="s">
        <v>2644</v>
      </c>
      <c r="K61" s="29"/>
      <c r="L61" s="143" t="s">
        <v>826</v>
      </c>
    </row>
    <row r="62" spans="1:12" ht="16" x14ac:dyDescent="0.2">
      <c r="A62" s="220"/>
      <c r="B62" s="221">
        <f>AVERAGE(B63:B70)</f>
        <v>1560.125</v>
      </c>
      <c r="C62" s="31" t="s">
        <v>2998</v>
      </c>
      <c r="D62" s="31" t="s">
        <v>2999</v>
      </c>
      <c r="E62" s="32" t="s">
        <v>2651</v>
      </c>
      <c r="F62" s="32" t="s">
        <v>2652</v>
      </c>
      <c r="G62" s="32" t="s">
        <v>2653</v>
      </c>
      <c r="H62" s="50" t="s">
        <v>2654</v>
      </c>
      <c r="I62" s="179" t="s">
        <v>2655</v>
      </c>
      <c r="J62" s="113" t="s">
        <v>3400</v>
      </c>
      <c r="K62" s="32"/>
      <c r="L62" s="147"/>
    </row>
    <row r="63" spans="1:12" x14ac:dyDescent="0.15">
      <c r="A63" s="229" t="s">
        <v>3401</v>
      </c>
      <c r="B63" s="31">
        <v>1649</v>
      </c>
      <c r="C63" s="31" t="s">
        <v>3179</v>
      </c>
      <c r="D63" s="31" t="s">
        <v>2890</v>
      </c>
      <c r="E63" s="31" t="s">
        <v>2890</v>
      </c>
      <c r="F63" s="43" t="s">
        <v>3179</v>
      </c>
      <c r="G63" s="43" t="s">
        <v>2890</v>
      </c>
      <c r="H63" s="31" t="s">
        <v>2891</v>
      </c>
      <c r="I63" s="43" t="s">
        <v>3179</v>
      </c>
      <c r="J63" s="31" t="s">
        <v>2891</v>
      </c>
      <c r="K63" s="137"/>
      <c r="L63" s="160" t="s">
        <v>3226</v>
      </c>
    </row>
    <row r="64" spans="1:12" x14ac:dyDescent="0.15">
      <c r="A64" s="229" t="s">
        <v>3227</v>
      </c>
      <c r="B64" s="31">
        <v>1586</v>
      </c>
      <c r="C64" s="31" t="s">
        <v>3060</v>
      </c>
      <c r="D64" s="31" t="s">
        <v>3061</v>
      </c>
      <c r="E64" s="31" t="s">
        <v>3061</v>
      </c>
      <c r="F64" s="31" t="s">
        <v>3061</v>
      </c>
      <c r="G64" s="31"/>
      <c r="H64" s="31" t="s">
        <v>3061</v>
      </c>
      <c r="I64" s="31" t="s">
        <v>3060</v>
      </c>
      <c r="J64" s="31"/>
      <c r="K64" s="31"/>
      <c r="L64" s="145" t="s">
        <v>3406</v>
      </c>
    </row>
    <row r="65" spans="1:12" x14ac:dyDescent="0.15">
      <c r="A65" s="229" t="s">
        <v>3155</v>
      </c>
      <c r="B65" s="31">
        <v>1582</v>
      </c>
      <c r="C65" s="31" t="s">
        <v>3156</v>
      </c>
      <c r="D65" s="31" t="s">
        <v>3052</v>
      </c>
      <c r="E65" s="31" t="s">
        <v>3052</v>
      </c>
      <c r="F65" s="31"/>
      <c r="G65" s="31"/>
      <c r="H65" s="31" t="s">
        <v>2855</v>
      </c>
      <c r="I65" s="31"/>
      <c r="J65" s="31" t="s">
        <v>3021</v>
      </c>
      <c r="K65" s="31"/>
      <c r="L65" s="145" t="s">
        <v>3053</v>
      </c>
    </row>
    <row r="66" spans="1:12" x14ac:dyDescent="0.15">
      <c r="A66" s="229" t="s">
        <v>2364</v>
      </c>
      <c r="B66" s="31">
        <v>1568</v>
      </c>
      <c r="C66" s="31"/>
      <c r="D66" s="31" t="s">
        <v>2522</v>
      </c>
      <c r="E66" s="31" t="s">
        <v>2857</v>
      </c>
      <c r="F66" s="31" t="s">
        <v>2854</v>
      </c>
      <c r="G66" s="31" t="s">
        <v>2522</v>
      </c>
      <c r="H66" s="31" t="s">
        <v>2857</v>
      </c>
      <c r="I66" s="31" t="s">
        <v>2857</v>
      </c>
      <c r="J66" s="31" t="s">
        <v>2857</v>
      </c>
      <c r="K66" s="31"/>
      <c r="L66" s="145" t="s">
        <v>1736</v>
      </c>
    </row>
    <row r="67" spans="1:12" x14ac:dyDescent="0.15">
      <c r="A67" s="229" t="s">
        <v>1958</v>
      </c>
      <c r="B67" s="31">
        <v>1553</v>
      </c>
      <c r="C67" s="31" t="s">
        <v>2522</v>
      </c>
      <c r="D67" s="31" t="s">
        <v>1846</v>
      </c>
      <c r="E67" s="31" t="s">
        <v>1846</v>
      </c>
      <c r="F67" s="31" t="s">
        <v>3025</v>
      </c>
      <c r="G67" s="31" t="s">
        <v>3025</v>
      </c>
      <c r="H67" s="31" t="s">
        <v>3340</v>
      </c>
      <c r="I67" s="31" t="s">
        <v>3340</v>
      </c>
      <c r="J67" s="31" t="s">
        <v>3025</v>
      </c>
      <c r="K67" s="31"/>
      <c r="L67" s="145" t="s">
        <v>3020</v>
      </c>
    </row>
    <row r="68" spans="1:12" x14ac:dyDescent="0.15">
      <c r="A68" s="236" t="s">
        <v>2633</v>
      </c>
      <c r="B68" s="31">
        <v>1545</v>
      </c>
      <c r="C68" s="31" t="s">
        <v>2521</v>
      </c>
      <c r="D68" s="31" t="s">
        <v>2521</v>
      </c>
      <c r="E68" s="31" t="s">
        <v>1847</v>
      </c>
      <c r="F68" s="31" t="s">
        <v>2521</v>
      </c>
      <c r="G68" s="31" t="s">
        <v>2521</v>
      </c>
      <c r="H68" s="31" t="s">
        <v>3117</v>
      </c>
      <c r="I68" s="31" t="s">
        <v>3117</v>
      </c>
      <c r="J68" s="31" t="s">
        <v>3117</v>
      </c>
      <c r="K68" s="31"/>
      <c r="L68" s="144" t="s">
        <v>2879</v>
      </c>
    </row>
    <row r="69" spans="1:12" x14ac:dyDescent="0.15">
      <c r="A69" s="229" t="s">
        <v>2161</v>
      </c>
      <c r="B69" s="31">
        <v>1512</v>
      </c>
      <c r="C69" s="31" t="s">
        <v>3249</v>
      </c>
      <c r="D69" s="31" t="s">
        <v>2704</v>
      </c>
      <c r="E69" s="31" t="s">
        <v>3249</v>
      </c>
      <c r="F69" s="31" t="s">
        <v>3024</v>
      </c>
      <c r="G69" s="31" t="s">
        <v>2704</v>
      </c>
      <c r="H69" s="31"/>
      <c r="I69" s="31" t="s">
        <v>2704</v>
      </c>
      <c r="J69" s="31"/>
      <c r="K69" s="31"/>
      <c r="L69" s="160" t="s">
        <v>2703</v>
      </c>
    </row>
    <row r="70" spans="1:12" x14ac:dyDescent="0.15">
      <c r="A70" s="229" t="s">
        <v>2833</v>
      </c>
      <c r="B70" s="31">
        <v>1486</v>
      </c>
      <c r="C70" s="31" t="s">
        <v>3029</v>
      </c>
      <c r="D70" s="31"/>
      <c r="E70" s="31" t="s">
        <v>3250</v>
      </c>
      <c r="F70" s="31"/>
      <c r="G70" s="31" t="s">
        <v>3029</v>
      </c>
      <c r="H70" s="31"/>
      <c r="I70" s="31"/>
      <c r="J70" s="31" t="s">
        <v>3250</v>
      </c>
      <c r="K70" s="31"/>
      <c r="L70" s="145" t="s">
        <v>2648</v>
      </c>
    </row>
    <row r="71" spans="1:12" x14ac:dyDescent="0.15">
      <c r="A71" s="230" t="s">
        <v>2832</v>
      </c>
      <c r="B71" s="31">
        <v>1436</v>
      </c>
      <c r="C71" s="31" t="s">
        <v>1846</v>
      </c>
      <c r="D71" s="31"/>
      <c r="E71" s="31"/>
      <c r="F71" s="31"/>
      <c r="G71" s="31"/>
      <c r="H71" s="31" t="s">
        <v>3024</v>
      </c>
      <c r="I71" s="31"/>
      <c r="J71" s="31"/>
      <c r="K71" s="31"/>
      <c r="L71" s="145" t="s">
        <v>2526</v>
      </c>
    </row>
    <row r="72" spans="1:12" x14ac:dyDescent="0.15">
      <c r="A72" s="230" t="s">
        <v>2657</v>
      </c>
      <c r="B72" s="31">
        <v>1470</v>
      </c>
      <c r="C72" s="31"/>
      <c r="D72" s="31" t="s">
        <v>3029</v>
      </c>
      <c r="E72" s="31"/>
      <c r="F72" s="31" t="s">
        <v>3029</v>
      </c>
      <c r="G72" s="31" t="s">
        <v>3302</v>
      </c>
      <c r="H72" s="31" t="s">
        <v>2162</v>
      </c>
      <c r="I72" s="31"/>
      <c r="J72" s="31" t="s">
        <v>1837</v>
      </c>
      <c r="K72" s="31"/>
      <c r="L72" s="145" t="s">
        <v>2978</v>
      </c>
    </row>
    <row r="73" spans="1:12" x14ac:dyDescent="0.15">
      <c r="A73" s="233" t="s">
        <v>2474</v>
      </c>
      <c r="B73" s="31">
        <v>1384</v>
      </c>
      <c r="C73" s="31"/>
      <c r="D73" s="31"/>
      <c r="E73" s="31"/>
      <c r="F73" s="31" t="s">
        <v>2855</v>
      </c>
      <c r="G73" s="31" t="s">
        <v>1837</v>
      </c>
      <c r="H73" s="31"/>
      <c r="I73" s="31" t="s">
        <v>3029</v>
      </c>
      <c r="J73" s="31"/>
      <c r="K73" s="31"/>
      <c r="L73" s="145" t="s">
        <v>2979</v>
      </c>
    </row>
    <row r="74" spans="1:12" x14ac:dyDescent="0.15">
      <c r="A74" s="233" t="s">
        <v>2656</v>
      </c>
      <c r="B74" s="31">
        <v>1350</v>
      </c>
      <c r="C74" s="31"/>
      <c r="D74" s="31"/>
      <c r="E74" s="31"/>
      <c r="F74" s="31"/>
      <c r="G74" s="31"/>
      <c r="H74" s="31"/>
      <c r="I74" s="31" t="s">
        <v>3302</v>
      </c>
      <c r="J74" s="31" t="s">
        <v>2704</v>
      </c>
      <c r="K74" s="31"/>
      <c r="L74" s="145" t="s">
        <v>2980</v>
      </c>
    </row>
    <row r="75" spans="1:12" ht="14" thickBot="1" x14ac:dyDescent="0.2">
      <c r="A75" s="23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68" t="s">
        <v>2809</v>
      </c>
    </row>
    <row r="76" spans="1:12" s="89" customFormat="1" x14ac:dyDescent="0.15">
      <c r="A76" s="235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60"/>
    </row>
    <row r="77" spans="1:12" s="89" customFormat="1" x14ac:dyDescent="0.15">
      <c r="A77" s="23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60"/>
    </row>
    <row r="78" spans="1:12" s="89" customFormat="1" x14ac:dyDescent="0.15"/>
    <row r="79" spans="1:12" s="89" customFormat="1" x14ac:dyDescent="0.15"/>
    <row r="80" spans="1:12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</sheetData>
  <phoneticPr fontId="9" type="noConversion"/>
  <printOptions gridLines="1" gridLinesSet="0"/>
  <pageMargins left="0.39000000000000007" right="0.39000000000000007" top="0.5" bottom="0.25" header="0.19" footer="0.2"/>
  <headerFooter>
    <oddHeader>&amp;C&amp;"Arial,Vet"&amp;18S.C. "DE GIESSEN EN LINGE": Teamresultaten 2012/2013</oddHeader>
  </headerFooter>
  <rowBreaks count="1" manualBreakCount="1">
    <brk id="59" max="11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R93"/>
  <sheetViews>
    <sheetView zoomScale="125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L37" sqref="L37"/>
    </sheetView>
  </sheetViews>
  <sheetFormatPr baseColWidth="10" defaultColWidth="8.83203125" defaultRowHeight="13" x14ac:dyDescent="0.15"/>
  <cols>
    <col min="1" max="1" width="18.6640625" customWidth="1"/>
    <col min="2" max="2" width="6.5" customWidth="1"/>
    <col min="3" max="3" width="17.83203125" customWidth="1"/>
    <col min="4" max="4" width="15.33203125" customWidth="1"/>
    <col min="5" max="5" width="16.6640625" customWidth="1"/>
    <col min="6" max="6" width="19.6640625" customWidth="1"/>
    <col min="7" max="7" width="19.1640625" customWidth="1"/>
    <col min="8" max="8" width="16.5" customWidth="1"/>
    <col min="9" max="9" width="18.83203125" customWidth="1"/>
    <col min="10" max="10" width="15.1640625" customWidth="1"/>
    <col min="11" max="11" width="15.83203125" customWidth="1"/>
    <col min="12" max="12" width="8.1640625" style="153" customWidth="1"/>
    <col min="13" max="13" width="11" customWidth="1"/>
    <col min="16" max="16" width="19.6640625" customWidth="1"/>
    <col min="17" max="17" width="5.83203125" bestFit="1" customWidth="1"/>
    <col min="18" max="18" width="9.83203125" bestFit="1" customWidth="1"/>
  </cols>
  <sheetData>
    <row r="1" spans="1:18" s="134" customFormat="1" ht="16" x14ac:dyDescent="0.2">
      <c r="A1" s="214" t="s">
        <v>2831</v>
      </c>
      <c r="B1" s="215" t="s">
        <v>2785</v>
      </c>
      <c r="C1" s="226" t="s">
        <v>1501</v>
      </c>
      <c r="D1" s="217" t="s">
        <v>2089</v>
      </c>
      <c r="E1" s="226" t="s">
        <v>1501</v>
      </c>
      <c r="F1" s="226" t="s">
        <v>3288</v>
      </c>
      <c r="G1" s="226" t="s">
        <v>3288</v>
      </c>
      <c r="H1" s="217" t="s">
        <v>520</v>
      </c>
      <c r="I1" s="217" t="s">
        <v>760</v>
      </c>
      <c r="J1" s="226" t="s">
        <v>848</v>
      </c>
      <c r="K1" s="217" t="s">
        <v>2089</v>
      </c>
      <c r="L1" s="218" t="s">
        <v>211</v>
      </c>
      <c r="M1" s="71"/>
    </row>
    <row r="2" spans="1:18" s="3" customFormat="1" ht="17" thickBot="1" x14ac:dyDescent="0.25">
      <c r="A2" s="219"/>
      <c r="B2" s="29" t="s">
        <v>790</v>
      </c>
      <c r="C2" s="29" t="s">
        <v>2810</v>
      </c>
      <c r="D2" s="29" t="s">
        <v>2983</v>
      </c>
      <c r="E2" s="29" t="s">
        <v>2984</v>
      </c>
      <c r="F2" s="29" t="s">
        <v>2985</v>
      </c>
      <c r="G2" s="29" t="s">
        <v>2986</v>
      </c>
      <c r="H2" s="29" t="s">
        <v>2987</v>
      </c>
      <c r="I2" s="29" t="s">
        <v>2988</v>
      </c>
      <c r="J2" s="29" t="s">
        <v>3007</v>
      </c>
      <c r="K2" s="29" t="s">
        <v>2817</v>
      </c>
      <c r="L2" s="143" t="s">
        <v>826</v>
      </c>
    </row>
    <row r="3" spans="1:18" ht="16" x14ac:dyDescent="0.2">
      <c r="A3" s="220"/>
      <c r="B3" s="221">
        <f>AVERAGE(B4:B11)</f>
        <v>2099.75</v>
      </c>
      <c r="C3" s="32" t="s">
        <v>3062</v>
      </c>
      <c r="D3" s="32" t="s">
        <v>2892</v>
      </c>
      <c r="E3" s="32" t="s">
        <v>2893</v>
      </c>
      <c r="F3" s="32" t="s">
        <v>2894</v>
      </c>
      <c r="G3" s="32" t="s">
        <v>2811</v>
      </c>
      <c r="H3" s="32" t="s">
        <v>2722</v>
      </c>
      <c r="I3" s="32" t="s">
        <v>2723</v>
      </c>
      <c r="J3" s="32" t="s">
        <v>2897</v>
      </c>
      <c r="K3" s="32" t="s">
        <v>2898</v>
      </c>
      <c r="L3" s="143"/>
      <c r="P3" s="239" t="str">
        <f>A1</f>
        <v>Team 1 (KNSB 3E)</v>
      </c>
      <c r="Q3" s="240">
        <f>B3</f>
        <v>2099.75</v>
      </c>
      <c r="R3" s="246" t="str">
        <f>L1</f>
        <v>38½-33½</v>
      </c>
    </row>
    <row r="4" spans="1:18" x14ac:dyDescent="0.15">
      <c r="A4" s="222" t="s">
        <v>2931</v>
      </c>
      <c r="B4" s="43">
        <v>2186</v>
      </c>
      <c r="C4" s="31"/>
      <c r="D4" s="31" t="s">
        <v>1837</v>
      </c>
      <c r="E4" s="31" t="s">
        <v>2948</v>
      </c>
      <c r="F4" s="31"/>
      <c r="G4" s="31"/>
      <c r="H4" s="31" t="s">
        <v>623</v>
      </c>
      <c r="I4" s="31" t="s">
        <v>1057</v>
      </c>
      <c r="J4" s="31" t="s">
        <v>623</v>
      </c>
      <c r="K4" s="31"/>
      <c r="L4" s="145" t="s">
        <v>1056</v>
      </c>
      <c r="M4" s="212"/>
      <c r="P4" s="222" t="str">
        <f>A4</f>
        <v>J. Nederlof</v>
      </c>
      <c r="Q4" s="89">
        <f>B4</f>
        <v>2186</v>
      </c>
      <c r="R4" s="241" t="str">
        <f t="shared" ref="R4:R19" si="0">L4</f>
        <v>3 uit 5</v>
      </c>
    </row>
    <row r="5" spans="1:18" x14ac:dyDescent="0.15">
      <c r="A5" s="236" t="s">
        <v>3339</v>
      </c>
      <c r="B5" s="43">
        <v>2185</v>
      </c>
      <c r="C5" s="31" t="s">
        <v>3333</v>
      </c>
      <c r="D5" s="31" t="s">
        <v>2875</v>
      </c>
      <c r="E5" s="31" t="s">
        <v>3021</v>
      </c>
      <c r="F5" s="31" t="s">
        <v>1369</v>
      </c>
      <c r="G5" s="31" t="s">
        <v>1369</v>
      </c>
      <c r="H5" s="31" t="s">
        <v>1370</v>
      </c>
      <c r="I5" s="31"/>
      <c r="J5" s="31" t="s">
        <v>1369</v>
      </c>
      <c r="K5" s="31" t="s">
        <v>3333</v>
      </c>
      <c r="L5" s="144" t="s">
        <v>48</v>
      </c>
      <c r="M5" s="212"/>
      <c r="P5" s="244" t="str">
        <f t="shared" ref="P5:P19" si="1">A5</f>
        <v>R. De Wilde</v>
      </c>
      <c r="Q5" s="245">
        <f t="shared" ref="Q5:Q19" si="2">B5</f>
        <v>2185</v>
      </c>
      <c r="R5" s="243" t="str">
        <f t="shared" si="0"/>
        <v>6 uit 8</v>
      </c>
    </row>
    <row r="6" spans="1:18" x14ac:dyDescent="0.15">
      <c r="A6" s="222" t="s">
        <v>2930</v>
      </c>
      <c r="B6" s="223">
        <v>2143</v>
      </c>
      <c r="C6" s="31" t="s">
        <v>2045</v>
      </c>
      <c r="D6" s="31"/>
      <c r="E6" s="31" t="s">
        <v>2875</v>
      </c>
      <c r="F6" s="31" t="s">
        <v>1370</v>
      </c>
      <c r="G6" s="31" t="s">
        <v>2948</v>
      </c>
      <c r="H6" s="31" t="s">
        <v>1369</v>
      </c>
      <c r="I6" s="31" t="s">
        <v>3340</v>
      </c>
      <c r="J6" s="31" t="s">
        <v>861</v>
      </c>
      <c r="K6" s="31" t="s">
        <v>861</v>
      </c>
      <c r="L6" s="145" t="s">
        <v>49</v>
      </c>
      <c r="M6" s="212"/>
      <c r="P6" s="222" t="str">
        <f t="shared" si="1"/>
        <v>A. Dekker</v>
      </c>
      <c r="Q6" s="89">
        <f t="shared" si="2"/>
        <v>2143</v>
      </c>
      <c r="R6" s="241" t="str">
        <f t="shared" si="0"/>
        <v>5 uit 8</v>
      </c>
    </row>
    <row r="7" spans="1:18" x14ac:dyDescent="0.15">
      <c r="A7" s="222" t="s">
        <v>3163</v>
      </c>
      <c r="B7" s="43">
        <v>2114</v>
      </c>
      <c r="C7" s="31" t="s">
        <v>2855</v>
      </c>
      <c r="D7" s="31" t="s">
        <v>2855</v>
      </c>
      <c r="E7" s="31" t="s">
        <v>2162</v>
      </c>
      <c r="F7" s="31" t="s">
        <v>1371</v>
      </c>
      <c r="G7" s="31" t="s">
        <v>3078</v>
      </c>
      <c r="H7" s="31" t="s">
        <v>3161</v>
      </c>
      <c r="I7" s="31" t="s">
        <v>1372</v>
      </c>
      <c r="J7" s="31" t="s">
        <v>3078</v>
      </c>
      <c r="K7" s="31" t="s">
        <v>2857</v>
      </c>
      <c r="L7" s="145" t="s">
        <v>207</v>
      </c>
      <c r="M7" s="151"/>
      <c r="P7" s="222" t="str">
        <f t="shared" si="1"/>
        <v>J.J. Vonk</v>
      </c>
      <c r="Q7" s="89">
        <f t="shared" si="2"/>
        <v>2114</v>
      </c>
      <c r="R7" s="241" t="str">
        <f t="shared" si="0"/>
        <v>5 uit 9</v>
      </c>
    </row>
    <row r="8" spans="1:18" x14ac:dyDescent="0.15">
      <c r="A8" s="222" t="s">
        <v>3119</v>
      </c>
      <c r="B8" s="43">
        <v>2075</v>
      </c>
      <c r="C8" s="31" t="s">
        <v>3340</v>
      </c>
      <c r="D8" s="31" t="s">
        <v>3025</v>
      </c>
      <c r="E8" s="31" t="s">
        <v>3340</v>
      </c>
      <c r="F8" s="31" t="s">
        <v>1372</v>
      </c>
      <c r="G8" s="31" t="s">
        <v>1371</v>
      </c>
      <c r="H8" s="43" t="s">
        <v>1372</v>
      </c>
      <c r="I8" s="31" t="s">
        <v>3302</v>
      </c>
      <c r="J8" s="31" t="s">
        <v>1372</v>
      </c>
      <c r="K8" s="31" t="s">
        <v>1371</v>
      </c>
      <c r="L8" s="145" t="s">
        <v>3354</v>
      </c>
      <c r="M8" s="151"/>
      <c r="P8" s="222" t="str">
        <f t="shared" si="1"/>
        <v>T.T. Schakel</v>
      </c>
      <c r="Q8" s="89">
        <f t="shared" si="2"/>
        <v>2075</v>
      </c>
      <c r="R8" s="241" t="str">
        <f t="shared" si="0"/>
        <v>5½ uit 9</v>
      </c>
    </row>
    <row r="9" spans="1:18" x14ac:dyDescent="0.15">
      <c r="A9" s="222" t="s">
        <v>2560</v>
      </c>
      <c r="B9" s="43">
        <v>2041</v>
      </c>
      <c r="C9" s="31" t="s">
        <v>3024</v>
      </c>
      <c r="D9" s="31" t="s">
        <v>2857</v>
      </c>
      <c r="E9" s="31" t="s">
        <v>2857</v>
      </c>
      <c r="F9" s="31"/>
      <c r="G9" s="31"/>
      <c r="H9" s="31" t="s">
        <v>1373</v>
      </c>
      <c r="I9" s="31" t="s">
        <v>2948</v>
      </c>
      <c r="J9" s="31" t="s">
        <v>3161</v>
      </c>
      <c r="K9" s="31" t="s">
        <v>1373</v>
      </c>
      <c r="L9" s="145" t="s">
        <v>853</v>
      </c>
      <c r="M9" s="151"/>
      <c r="P9" s="222" t="str">
        <f t="shared" si="1"/>
        <v>B. Fijlstra ©</v>
      </c>
      <c r="Q9" s="89">
        <f t="shared" si="2"/>
        <v>2041</v>
      </c>
      <c r="R9" s="241" t="str">
        <f t="shared" si="0"/>
        <v>3½ uit 7</v>
      </c>
    </row>
    <row r="10" spans="1:18" x14ac:dyDescent="0.15">
      <c r="A10" s="222" t="s">
        <v>2733</v>
      </c>
      <c r="B10" s="43">
        <v>2023</v>
      </c>
      <c r="C10" s="31" t="s">
        <v>1847</v>
      </c>
      <c r="D10" s="31" t="s">
        <v>3117</v>
      </c>
      <c r="E10" s="31" t="s">
        <v>1847</v>
      </c>
      <c r="F10" s="31" t="s">
        <v>963</v>
      </c>
      <c r="G10" s="31" t="s">
        <v>1264</v>
      </c>
      <c r="H10" s="31" t="s">
        <v>3160</v>
      </c>
      <c r="I10" s="31"/>
      <c r="J10" s="43" t="s">
        <v>3160</v>
      </c>
      <c r="K10" s="31"/>
      <c r="L10" s="145" t="s">
        <v>1058</v>
      </c>
      <c r="M10" s="151"/>
      <c r="P10" s="222" t="str">
        <f t="shared" si="1"/>
        <v>H. Mulder</v>
      </c>
      <c r="Q10" s="89">
        <f t="shared" si="2"/>
        <v>2023</v>
      </c>
      <c r="R10" s="241" t="str">
        <f t="shared" si="0"/>
        <v>4 uit 7</v>
      </c>
    </row>
    <row r="11" spans="1:18" ht="14" thickBot="1" x14ac:dyDescent="0.2">
      <c r="A11" s="222" t="s">
        <v>2899</v>
      </c>
      <c r="B11" s="43">
        <v>2031</v>
      </c>
      <c r="C11" s="31" t="s">
        <v>2857</v>
      </c>
      <c r="D11" s="31" t="s">
        <v>3024</v>
      </c>
      <c r="E11" s="31" t="s">
        <v>3024</v>
      </c>
      <c r="F11" s="31"/>
      <c r="G11" s="31" t="s">
        <v>1265</v>
      </c>
      <c r="H11" s="31"/>
      <c r="I11" s="31" t="s">
        <v>645</v>
      </c>
      <c r="J11" s="31" t="s">
        <v>858</v>
      </c>
      <c r="K11" s="31" t="s">
        <v>1847</v>
      </c>
      <c r="L11" s="145" t="s">
        <v>208</v>
      </c>
      <c r="M11" s="151"/>
      <c r="P11" s="238" t="str">
        <f t="shared" si="1"/>
        <v>G. Kosa</v>
      </c>
      <c r="Q11" s="22">
        <f t="shared" si="2"/>
        <v>2031</v>
      </c>
      <c r="R11" s="242" t="str">
        <f t="shared" si="0"/>
        <v>3 uit 7</v>
      </c>
    </row>
    <row r="12" spans="1:18" x14ac:dyDescent="0.15">
      <c r="A12" s="224" t="s">
        <v>2900</v>
      </c>
      <c r="B12" s="31">
        <v>1812</v>
      </c>
      <c r="C12" s="31" t="s">
        <v>2162</v>
      </c>
      <c r="D12" s="31"/>
      <c r="E12" s="31"/>
      <c r="F12" s="31"/>
      <c r="G12" s="31"/>
      <c r="H12" s="31"/>
      <c r="I12" s="31"/>
      <c r="J12" s="31"/>
      <c r="K12" s="31" t="s">
        <v>2162</v>
      </c>
      <c r="L12" s="145" t="s">
        <v>209</v>
      </c>
      <c r="M12" s="151"/>
      <c r="P12" s="228" t="str">
        <f t="shared" si="1"/>
        <v>H. Karelse</v>
      </c>
      <c r="Q12" s="89">
        <f t="shared" si="2"/>
        <v>1812</v>
      </c>
      <c r="R12" s="241" t="str">
        <f t="shared" si="0"/>
        <v>1 uit 2</v>
      </c>
    </row>
    <row r="13" spans="1:18" x14ac:dyDescent="0.15">
      <c r="A13" s="224" t="s">
        <v>2534</v>
      </c>
      <c r="B13" s="43">
        <v>1626</v>
      </c>
      <c r="C13" s="31"/>
      <c r="D13" s="31" t="s">
        <v>2162</v>
      </c>
      <c r="E13" s="31"/>
      <c r="F13" s="31"/>
      <c r="G13" s="31"/>
      <c r="H13" s="31"/>
      <c r="I13" s="31"/>
      <c r="J13" s="31"/>
      <c r="K13" s="31"/>
      <c r="L13" s="145" t="s">
        <v>1059</v>
      </c>
      <c r="M13" s="151"/>
      <c r="P13" s="228" t="str">
        <f t="shared" si="1"/>
        <v>H.F.J. Fijlstra</v>
      </c>
      <c r="Q13" s="89">
        <f t="shared" si="2"/>
        <v>1626</v>
      </c>
      <c r="R13" s="241" t="str">
        <f t="shared" si="0"/>
        <v>½ uit 1</v>
      </c>
    </row>
    <row r="14" spans="1:18" x14ac:dyDescent="0.15">
      <c r="A14" s="224" t="s">
        <v>2901</v>
      </c>
      <c r="B14" s="43">
        <v>1687</v>
      </c>
      <c r="C14" s="31"/>
      <c r="D14" s="31"/>
      <c r="E14" s="31"/>
      <c r="F14" s="31" t="s">
        <v>1167</v>
      </c>
      <c r="G14" s="31"/>
      <c r="H14" s="31"/>
      <c r="I14" s="31" t="s">
        <v>3347</v>
      </c>
      <c r="J14" s="31"/>
      <c r="K14" s="31"/>
      <c r="L14" s="160" t="s">
        <v>1060</v>
      </c>
      <c r="M14" s="212"/>
      <c r="P14" s="228" t="str">
        <f t="shared" si="1"/>
        <v>L. Schakel</v>
      </c>
      <c r="Q14" s="89">
        <f t="shared" si="2"/>
        <v>1687</v>
      </c>
      <c r="R14" s="241" t="str">
        <f t="shared" si="0"/>
        <v>1 uit 2</v>
      </c>
    </row>
    <row r="15" spans="1:18" x14ac:dyDescent="0.15">
      <c r="A15" s="224" t="s">
        <v>1374</v>
      </c>
      <c r="B15" s="43">
        <v>1796</v>
      </c>
      <c r="C15" s="31"/>
      <c r="D15" s="31"/>
      <c r="E15" s="31"/>
      <c r="F15" s="31" t="s">
        <v>1373</v>
      </c>
      <c r="G15" s="31"/>
      <c r="H15" s="31"/>
      <c r="I15" s="31"/>
      <c r="J15" s="31"/>
      <c r="K15" s="31"/>
      <c r="L15" s="147" t="s">
        <v>1061</v>
      </c>
      <c r="M15" s="151"/>
      <c r="P15" s="228" t="str">
        <f t="shared" si="1"/>
        <v>E.L. Korevaar</v>
      </c>
      <c r="Q15" s="89">
        <f t="shared" si="2"/>
        <v>1796</v>
      </c>
      <c r="R15" s="241" t="str">
        <f t="shared" si="0"/>
        <v>0 uit 1</v>
      </c>
    </row>
    <row r="16" spans="1:18" x14ac:dyDescent="0.15">
      <c r="A16" s="224" t="s">
        <v>964</v>
      </c>
      <c r="B16" s="43">
        <v>1949</v>
      </c>
      <c r="C16" s="31"/>
      <c r="D16" s="31"/>
      <c r="E16" s="31"/>
      <c r="F16" s="31" t="s">
        <v>2162</v>
      </c>
      <c r="G16" s="31" t="s">
        <v>1266</v>
      </c>
      <c r="H16" s="31"/>
      <c r="I16" s="31"/>
      <c r="J16" s="31"/>
      <c r="K16" s="31"/>
      <c r="L16" s="145" t="s">
        <v>1062</v>
      </c>
      <c r="M16" s="151"/>
      <c r="P16" s="228" t="str">
        <f t="shared" si="1"/>
        <v>G. Brand</v>
      </c>
      <c r="Q16" s="89">
        <f t="shared" si="2"/>
        <v>1949</v>
      </c>
      <c r="R16" s="241" t="str">
        <f t="shared" si="0"/>
        <v>½ uit 2</v>
      </c>
    </row>
    <row r="17" spans="1:18" x14ac:dyDescent="0.15">
      <c r="A17" s="224" t="s">
        <v>1267</v>
      </c>
      <c r="B17" s="43">
        <v>1774</v>
      </c>
      <c r="C17" s="31"/>
      <c r="D17" s="31"/>
      <c r="E17" s="31"/>
      <c r="F17" s="31"/>
      <c r="G17" s="31" t="s">
        <v>858</v>
      </c>
      <c r="H17" s="31" t="s">
        <v>521</v>
      </c>
      <c r="I17" s="31"/>
      <c r="J17" s="31"/>
      <c r="K17" s="31"/>
      <c r="L17" s="145" t="s">
        <v>1063</v>
      </c>
      <c r="M17" s="151"/>
      <c r="P17" s="228" t="str">
        <f t="shared" si="1"/>
        <v>Z. Cormehic</v>
      </c>
      <c r="Q17" s="89">
        <f t="shared" si="2"/>
        <v>1774</v>
      </c>
      <c r="R17" s="241" t="str">
        <f t="shared" si="0"/>
        <v>0 uit 2</v>
      </c>
    </row>
    <row r="18" spans="1:18" x14ac:dyDescent="0.15">
      <c r="A18" s="224" t="s">
        <v>175</v>
      </c>
      <c r="B18" s="43">
        <v>1792</v>
      </c>
      <c r="C18" s="31"/>
      <c r="D18" s="31"/>
      <c r="E18" s="31"/>
      <c r="F18" s="31"/>
      <c r="G18" s="31"/>
      <c r="H18" s="31"/>
      <c r="I18" s="31" t="s">
        <v>1167</v>
      </c>
      <c r="J18" s="31"/>
      <c r="K18" s="31"/>
      <c r="L18" s="145" t="s">
        <v>1064</v>
      </c>
      <c r="M18" s="151"/>
      <c r="P18" s="228" t="str">
        <f t="shared" si="1"/>
        <v>A.J. Else</v>
      </c>
      <c r="Q18" s="89">
        <f t="shared" si="2"/>
        <v>1792</v>
      </c>
      <c r="R18" s="241" t="str">
        <f t="shared" si="0"/>
        <v>0 uit 1</v>
      </c>
    </row>
    <row r="19" spans="1:18" ht="14" thickBot="1" x14ac:dyDescent="0.2">
      <c r="A19" s="224" t="s">
        <v>210</v>
      </c>
      <c r="B19" s="43">
        <v>1699</v>
      </c>
      <c r="C19" s="31"/>
      <c r="D19" s="31"/>
      <c r="E19" s="31"/>
      <c r="F19" s="31"/>
      <c r="G19" s="31"/>
      <c r="H19" s="31"/>
      <c r="I19" s="31"/>
      <c r="J19" s="31"/>
      <c r="K19" s="31" t="s">
        <v>3249</v>
      </c>
      <c r="L19" s="145" t="s">
        <v>1059</v>
      </c>
      <c r="M19" s="151"/>
      <c r="P19" s="237" t="str">
        <f t="shared" si="1"/>
        <v>E. Delwel</v>
      </c>
      <c r="Q19" s="22">
        <f t="shared" si="2"/>
        <v>1699</v>
      </c>
      <c r="R19" s="242" t="str">
        <f t="shared" si="0"/>
        <v>½ uit 1</v>
      </c>
    </row>
    <row r="20" spans="1:18" x14ac:dyDescent="0.15">
      <c r="A20" s="224"/>
      <c r="B20" s="43"/>
      <c r="C20" s="31"/>
      <c r="D20" s="31"/>
      <c r="E20" s="31"/>
      <c r="F20" s="31"/>
      <c r="G20" s="31"/>
      <c r="H20" s="31"/>
      <c r="I20" s="31"/>
      <c r="J20" s="31"/>
      <c r="K20" s="31"/>
      <c r="L20" s="149" t="s">
        <v>212</v>
      </c>
    </row>
    <row r="21" spans="1:18" s="134" customFormat="1" ht="16" x14ac:dyDescent="0.2">
      <c r="A21" s="225" t="s">
        <v>2641</v>
      </c>
      <c r="B21" s="169" t="s">
        <v>2455</v>
      </c>
      <c r="C21" s="226" t="s">
        <v>2924</v>
      </c>
      <c r="D21" s="227" t="s">
        <v>2292</v>
      </c>
      <c r="E21" s="226" t="s">
        <v>3288</v>
      </c>
      <c r="F21" s="226" t="s">
        <v>1501</v>
      </c>
      <c r="G21" s="227" t="s">
        <v>760</v>
      </c>
      <c r="H21" s="226" t="s">
        <v>859</v>
      </c>
      <c r="I21" s="227" t="s">
        <v>760</v>
      </c>
      <c r="J21" s="226" t="s">
        <v>3288</v>
      </c>
      <c r="K21" s="226" t="s">
        <v>3288</v>
      </c>
      <c r="L21" s="176" t="s">
        <v>3169</v>
      </c>
    </row>
    <row r="22" spans="1:18" s="3" customFormat="1" ht="14" thickBot="1" x14ac:dyDescent="0.2">
      <c r="A22" s="222"/>
      <c r="B22" s="29" t="s">
        <v>790</v>
      </c>
      <c r="C22" s="29" t="s">
        <v>3084</v>
      </c>
      <c r="D22" s="29" t="s">
        <v>3252</v>
      </c>
      <c r="E22" s="29" t="s">
        <v>3258</v>
      </c>
      <c r="F22" s="29" t="s">
        <v>2970</v>
      </c>
      <c r="G22" s="29" t="s">
        <v>2971</v>
      </c>
      <c r="H22" s="29" t="s">
        <v>2972</v>
      </c>
      <c r="I22" s="29" t="s">
        <v>2800</v>
      </c>
      <c r="J22" s="29" t="s">
        <v>2798</v>
      </c>
      <c r="K22" s="29" t="s">
        <v>2618</v>
      </c>
      <c r="L22" s="143" t="s">
        <v>826</v>
      </c>
    </row>
    <row r="23" spans="1:18" ht="16" x14ac:dyDescent="0.2">
      <c r="A23" s="228"/>
      <c r="B23" s="221">
        <f>AVERAGE(B24:B31)</f>
        <v>1781.125</v>
      </c>
      <c r="C23" s="31" t="s">
        <v>2626</v>
      </c>
      <c r="D23" s="31" t="s">
        <v>2627</v>
      </c>
      <c r="E23" s="31" t="s">
        <v>2974</v>
      </c>
      <c r="F23" s="31" t="s">
        <v>2628</v>
      </c>
      <c r="G23" s="31" t="s">
        <v>2629</v>
      </c>
      <c r="H23" s="43" t="s">
        <v>2630</v>
      </c>
      <c r="I23" s="31" t="s">
        <v>2631</v>
      </c>
      <c r="J23" s="113" t="s">
        <v>2632</v>
      </c>
      <c r="K23" s="32" t="s">
        <v>2835</v>
      </c>
      <c r="L23" s="145"/>
      <c r="P23" s="239" t="str">
        <f>A21</f>
        <v>Team 2  (1e Kl. B)</v>
      </c>
      <c r="Q23" s="240">
        <f>B23</f>
        <v>1781.125</v>
      </c>
      <c r="R23" s="246" t="str">
        <f>L21</f>
        <v>34-38</v>
      </c>
    </row>
    <row r="24" spans="1:18" x14ac:dyDescent="0.15">
      <c r="A24" s="229" t="s">
        <v>2836</v>
      </c>
      <c r="B24" s="31">
        <v>1949</v>
      </c>
      <c r="C24" s="31" t="s">
        <v>3333</v>
      </c>
      <c r="D24" s="31" t="s">
        <v>2047</v>
      </c>
      <c r="E24" s="31" t="s">
        <v>3333</v>
      </c>
      <c r="F24" s="31" t="s">
        <v>2521</v>
      </c>
      <c r="G24" s="31" t="s">
        <v>3333</v>
      </c>
      <c r="H24" s="31" t="s">
        <v>1371</v>
      </c>
      <c r="I24" s="31" t="s">
        <v>1369</v>
      </c>
      <c r="J24" s="31" t="s">
        <v>860</v>
      </c>
      <c r="K24" s="31" t="s">
        <v>1369</v>
      </c>
      <c r="L24" s="145" t="s">
        <v>3354</v>
      </c>
      <c r="P24" s="222" t="str">
        <f>A24</f>
        <v>H. Boot</v>
      </c>
      <c r="Q24" s="89">
        <f>B24</f>
        <v>1949</v>
      </c>
      <c r="R24" s="241" t="str">
        <f t="shared" ref="R24:R34" si="3">L24</f>
        <v>5½ uit 9</v>
      </c>
    </row>
    <row r="25" spans="1:18" x14ac:dyDescent="0.15">
      <c r="A25" s="229" t="s">
        <v>2837</v>
      </c>
      <c r="B25" s="31">
        <v>1831</v>
      </c>
      <c r="C25" s="31" t="s">
        <v>2045</v>
      </c>
      <c r="D25" s="31"/>
      <c r="E25" s="31" t="s">
        <v>2948</v>
      </c>
      <c r="F25" s="43" t="s">
        <v>2045</v>
      </c>
      <c r="G25" s="31" t="s">
        <v>232</v>
      </c>
      <c r="H25" s="31" t="s">
        <v>232</v>
      </c>
      <c r="I25" s="31"/>
      <c r="J25" s="31" t="s">
        <v>232</v>
      </c>
      <c r="K25" s="31" t="s">
        <v>2948</v>
      </c>
      <c r="L25" s="161" t="s">
        <v>3296</v>
      </c>
      <c r="P25" s="222" t="str">
        <f t="shared" ref="P25:P34" si="4">A25</f>
        <v>M. Schakel</v>
      </c>
      <c r="Q25" s="90">
        <f t="shared" ref="Q25:Q34" si="5">B25</f>
        <v>1831</v>
      </c>
      <c r="R25" s="247" t="str">
        <f t="shared" si="3"/>
        <v>3 uit 7</v>
      </c>
    </row>
    <row r="26" spans="1:18" x14ac:dyDescent="0.15">
      <c r="A26" s="229" t="s">
        <v>1834</v>
      </c>
      <c r="B26" s="31">
        <v>1796</v>
      </c>
      <c r="C26" s="31" t="s">
        <v>3302</v>
      </c>
      <c r="D26" s="31" t="s">
        <v>2855</v>
      </c>
      <c r="E26" s="31" t="s">
        <v>3302</v>
      </c>
      <c r="F26" s="31" t="s">
        <v>2855</v>
      </c>
      <c r="G26" s="31" t="s">
        <v>623</v>
      </c>
      <c r="H26" s="31" t="s">
        <v>3340</v>
      </c>
      <c r="I26" s="31" t="s">
        <v>1371</v>
      </c>
      <c r="J26" s="31" t="s">
        <v>1371</v>
      </c>
      <c r="K26" s="31" t="s">
        <v>623</v>
      </c>
      <c r="L26" s="145" t="s">
        <v>3297</v>
      </c>
      <c r="P26" s="222" t="str">
        <f t="shared" si="4"/>
        <v>E.L. Korevaar</v>
      </c>
      <c r="Q26" s="89">
        <f t="shared" si="5"/>
        <v>1796</v>
      </c>
      <c r="R26" s="241" t="str">
        <f t="shared" si="3"/>
        <v>3½ uit 9</v>
      </c>
    </row>
    <row r="27" spans="1:18" x14ac:dyDescent="0.15">
      <c r="A27" s="229" t="s">
        <v>2838</v>
      </c>
      <c r="B27" s="31">
        <v>1812</v>
      </c>
      <c r="C27" s="31" t="s">
        <v>3025</v>
      </c>
      <c r="D27" s="31" t="s">
        <v>1846</v>
      </c>
      <c r="E27" s="31" t="s">
        <v>1846</v>
      </c>
      <c r="F27" s="31" t="s">
        <v>3025</v>
      </c>
      <c r="G27" s="43" t="s">
        <v>3078</v>
      </c>
      <c r="H27" s="31" t="s">
        <v>2857</v>
      </c>
      <c r="I27" s="31" t="s">
        <v>3340</v>
      </c>
      <c r="J27" s="31" t="s">
        <v>3340</v>
      </c>
      <c r="K27" s="31" t="s">
        <v>1373</v>
      </c>
      <c r="L27" s="145" t="s">
        <v>2928</v>
      </c>
      <c r="P27" s="222" t="str">
        <f t="shared" si="4"/>
        <v>H. Karelse</v>
      </c>
      <c r="Q27" s="89">
        <f t="shared" si="5"/>
        <v>1812</v>
      </c>
      <c r="R27" s="241" t="str">
        <f t="shared" si="3"/>
        <v>4½ uit 9</v>
      </c>
    </row>
    <row r="28" spans="1:18" x14ac:dyDescent="0.15">
      <c r="A28" s="229" t="s">
        <v>2839</v>
      </c>
      <c r="B28" s="31">
        <v>1792</v>
      </c>
      <c r="C28" s="31" t="s">
        <v>2857</v>
      </c>
      <c r="D28" s="31"/>
      <c r="E28" s="31" t="s">
        <v>2857</v>
      </c>
      <c r="F28" s="31" t="s">
        <v>2857</v>
      </c>
      <c r="G28" s="31" t="s">
        <v>731</v>
      </c>
      <c r="H28" s="31" t="s">
        <v>860</v>
      </c>
      <c r="I28" s="31" t="s">
        <v>2857</v>
      </c>
      <c r="J28" s="31" t="s">
        <v>1372</v>
      </c>
      <c r="K28" s="31" t="s">
        <v>731</v>
      </c>
      <c r="L28" s="145" t="s">
        <v>2929</v>
      </c>
      <c r="P28" s="222" t="str">
        <f t="shared" si="4"/>
        <v>A.J. Else</v>
      </c>
      <c r="Q28" s="89">
        <f t="shared" si="5"/>
        <v>1792</v>
      </c>
      <c r="R28" s="241" t="str">
        <f t="shared" si="3"/>
        <v>3 uit 8</v>
      </c>
    </row>
    <row r="29" spans="1:18" x14ac:dyDescent="0.15">
      <c r="A29" s="229" t="s">
        <v>347</v>
      </c>
      <c r="B29" s="31">
        <v>1701</v>
      </c>
      <c r="C29" s="31" t="s">
        <v>2521</v>
      </c>
      <c r="D29" s="31" t="s">
        <v>2162</v>
      </c>
      <c r="E29" s="31"/>
      <c r="F29" s="31" t="s">
        <v>3029</v>
      </c>
      <c r="G29" s="31" t="s">
        <v>2730</v>
      </c>
      <c r="H29" s="31" t="s">
        <v>2162</v>
      </c>
      <c r="I29" s="69"/>
      <c r="J29" s="31" t="s">
        <v>858</v>
      </c>
      <c r="K29" s="31" t="s">
        <v>858</v>
      </c>
      <c r="L29" s="147" t="s">
        <v>3296</v>
      </c>
      <c r="P29" s="222" t="str">
        <f t="shared" si="4"/>
        <v>I.T. Lodder</v>
      </c>
      <c r="Q29" s="89">
        <f t="shared" si="5"/>
        <v>1701</v>
      </c>
      <c r="R29" s="241" t="str">
        <f t="shared" si="3"/>
        <v>3 uit 7</v>
      </c>
    </row>
    <row r="30" spans="1:18" x14ac:dyDescent="0.15">
      <c r="A30" s="236" t="s">
        <v>2938</v>
      </c>
      <c r="B30" s="31">
        <v>1688</v>
      </c>
      <c r="C30" s="31" t="s">
        <v>3024</v>
      </c>
      <c r="D30" s="31" t="s">
        <v>3249</v>
      </c>
      <c r="E30" s="31" t="s">
        <v>2704</v>
      </c>
      <c r="F30" s="31" t="s">
        <v>3024</v>
      </c>
      <c r="G30" s="31" t="s">
        <v>3249</v>
      </c>
      <c r="H30" s="31" t="s">
        <v>1167</v>
      </c>
      <c r="I30" s="31" t="s">
        <v>3161</v>
      </c>
      <c r="J30" s="31" t="s">
        <v>3161</v>
      </c>
      <c r="K30" s="31" t="s">
        <v>3353</v>
      </c>
      <c r="L30" s="172" t="s">
        <v>3164</v>
      </c>
      <c r="P30" s="244" t="str">
        <f t="shared" si="4"/>
        <v>L.W. Rutgers</v>
      </c>
      <c r="Q30" s="245">
        <f t="shared" si="5"/>
        <v>1688</v>
      </c>
      <c r="R30" s="243" t="str">
        <f t="shared" si="3"/>
        <v>6 uit 9</v>
      </c>
    </row>
    <row r="31" spans="1:18" ht="14" thickBot="1" x14ac:dyDescent="0.2">
      <c r="A31" s="229" t="s">
        <v>2840</v>
      </c>
      <c r="B31" s="31">
        <v>1680</v>
      </c>
      <c r="C31" s="31" t="s">
        <v>3250</v>
      </c>
      <c r="D31" s="31" t="s">
        <v>3117</v>
      </c>
      <c r="E31" s="31" t="s">
        <v>2521</v>
      </c>
      <c r="F31" s="31" t="s">
        <v>2875</v>
      </c>
      <c r="G31" s="31"/>
      <c r="H31" s="31" t="s">
        <v>2738</v>
      </c>
      <c r="I31" s="31" t="s">
        <v>344</v>
      </c>
      <c r="J31" s="31" t="s">
        <v>3160</v>
      </c>
      <c r="K31" s="31" t="s">
        <v>2906</v>
      </c>
      <c r="L31" s="145" t="s">
        <v>2929</v>
      </c>
      <c r="P31" s="238" t="str">
        <f t="shared" si="4"/>
        <v>A.T. Van Wingerden ©</v>
      </c>
      <c r="Q31" s="22">
        <f t="shared" si="5"/>
        <v>1680</v>
      </c>
      <c r="R31" s="242" t="str">
        <f t="shared" si="3"/>
        <v>3 uit 8</v>
      </c>
    </row>
    <row r="32" spans="1:18" x14ac:dyDescent="0.15">
      <c r="A32" s="230" t="s">
        <v>3216</v>
      </c>
      <c r="B32" s="31">
        <v>1652</v>
      </c>
      <c r="C32" s="31"/>
      <c r="D32" s="43" t="s">
        <v>1837</v>
      </c>
      <c r="E32" s="31"/>
      <c r="F32" s="31"/>
      <c r="G32" s="31"/>
      <c r="H32" s="31"/>
      <c r="I32" s="31"/>
      <c r="J32" s="31"/>
      <c r="K32" s="31"/>
      <c r="L32" s="160" t="s">
        <v>3165</v>
      </c>
      <c r="P32" s="228" t="str">
        <f t="shared" si="4"/>
        <v>M. Van Wingerden</v>
      </c>
      <c r="Q32" s="89">
        <f t="shared" si="5"/>
        <v>1652</v>
      </c>
      <c r="R32" s="241" t="str">
        <f t="shared" si="3"/>
        <v>0 uit 1</v>
      </c>
    </row>
    <row r="33" spans="1:18" x14ac:dyDescent="0.15">
      <c r="A33" s="230" t="s">
        <v>2534</v>
      </c>
      <c r="B33" s="31">
        <v>1626</v>
      </c>
      <c r="C33" s="31"/>
      <c r="D33" s="31" t="s">
        <v>2854</v>
      </c>
      <c r="E33" s="31" t="s">
        <v>2162</v>
      </c>
      <c r="F33" s="31"/>
      <c r="G33" s="31"/>
      <c r="H33" s="31"/>
      <c r="I33" s="31"/>
      <c r="J33" s="31"/>
      <c r="K33" s="31"/>
      <c r="L33" s="160" t="s">
        <v>3166</v>
      </c>
      <c r="P33" s="228" t="str">
        <f t="shared" si="4"/>
        <v>H.F.J. Fijlstra</v>
      </c>
      <c r="Q33" s="89">
        <f t="shared" si="5"/>
        <v>1626</v>
      </c>
      <c r="R33" s="241" t="str">
        <f t="shared" si="3"/>
        <v>1½ uit 2</v>
      </c>
    </row>
    <row r="34" spans="1:18" ht="14" thickBot="1" x14ac:dyDescent="0.2">
      <c r="A34" s="230" t="s">
        <v>345</v>
      </c>
      <c r="B34" s="31">
        <v>1699</v>
      </c>
      <c r="C34" s="31"/>
      <c r="D34" s="31"/>
      <c r="E34" s="31"/>
      <c r="F34" s="31"/>
      <c r="G34" s="31" t="s">
        <v>344</v>
      </c>
      <c r="H34" s="31"/>
      <c r="I34" s="31" t="s">
        <v>3347</v>
      </c>
      <c r="J34" s="31"/>
      <c r="K34" s="31"/>
      <c r="L34" s="160" t="s">
        <v>3167</v>
      </c>
      <c r="P34" s="237" t="str">
        <f t="shared" si="4"/>
        <v>E. Delwel</v>
      </c>
      <c r="Q34" s="22">
        <f t="shared" si="5"/>
        <v>1699</v>
      </c>
      <c r="R34" s="242" t="str">
        <f t="shared" si="3"/>
        <v>1 uit 2</v>
      </c>
    </row>
    <row r="35" spans="1:18" x14ac:dyDescent="0.15">
      <c r="A35" s="230" t="s">
        <v>3349</v>
      </c>
      <c r="B35" s="31"/>
      <c r="C35" s="31"/>
      <c r="D35" s="31"/>
      <c r="E35" s="31"/>
      <c r="F35" s="31"/>
      <c r="G35" s="31"/>
      <c r="H35" s="31"/>
      <c r="I35" s="69" t="s">
        <v>3348</v>
      </c>
      <c r="J35" s="31"/>
      <c r="K35" s="31"/>
      <c r="L35" s="145"/>
    </row>
    <row r="36" spans="1:18" x14ac:dyDescent="0.15">
      <c r="A36" s="2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62" t="s">
        <v>3168</v>
      </c>
    </row>
    <row r="37" spans="1:18" s="134" customFormat="1" ht="16" x14ac:dyDescent="0.2">
      <c r="A37" s="225" t="s">
        <v>2889</v>
      </c>
      <c r="B37" s="169" t="s">
        <v>2455</v>
      </c>
      <c r="C37" s="227" t="s">
        <v>2292</v>
      </c>
      <c r="D37" s="226" t="s">
        <v>3402</v>
      </c>
      <c r="E37" s="227" t="s">
        <v>2290</v>
      </c>
      <c r="F37" s="226" t="s">
        <v>2902</v>
      </c>
      <c r="G37" s="226" t="s">
        <v>859</v>
      </c>
      <c r="H37" s="227" t="s">
        <v>520</v>
      </c>
      <c r="I37" s="226" t="s">
        <v>3288</v>
      </c>
      <c r="J37" s="226" t="s">
        <v>3288</v>
      </c>
      <c r="K37" s="231" t="s">
        <v>2808</v>
      </c>
      <c r="L37" s="176" t="s">
        <v>3002</v>
      </c>
      <c r="P37"/>
      <c r="Q37"/>
      <c r="R37"/>
    </row>
    <row r="38" spans="1:18" s="89" customFormat="1" ht="17" thickBot="1" x14ac:dyDescent="0.25">
      <c r="A38" s="232"/>
      <c r="B38" s="29" t="s">
        <v>790</v>
      </c>
      <c r="C38" s="29" t="s">
        <v>2710</v>
      </c>
      <c r="D38" s="29" t="s">
        <v>2711</v>
      </c>
      <c r="E38" s="29" t="s">
        <v>3058</v>
      </c>
      <c r="F38" s="29" t="s">
        <v>3059</v>
      </c>
      <c r="G38" s="29" t="s">
        <v>2716</v>
      </c>
      <c r="H38" s="29" t="s">
        <v>2717</v>
      </c>
      <c r="I38" s="29" t="s">
        <v>2718</v>
      </c>
      <c r="J38" s="29" t="s">
        <v>2719</v>
      </c>
      <c r="K38" s="29" t="s">
        <v>2720</v>
      </c>
      <c r="L38" s="143" t="s">
        <v>826</v>
      </c>
      <c r="P38"/>
      <c r="Q38"/>
      <c r="R38"/>
    </row>
    <row r="39" spans="1:18" s="89" customFormat="1" ht="16" x14ac:dyDescent="0.2">
      <c r="A39" s="220"/>
      <c r="B39" s="221">
        <f>AVERAGE(B40:B47)</f>
        <v>1632.5</v>
      </c>
      <c r="C39" s="31" t="s">
        <v>2721</v>
      </c>
      <c r="D39" s="31" t="s">
        <v>2541</v>
      </c>
      <c r="E39" s="32" t="s">
        <v>2542</v>
      </c>
      <c r="F39" s="32" t="s">
        <v>2543</v>
      </c>
      <c r="G39" s="32" t="s">
        <v>2724</v>
      </c>
      <c r="H39" s="50" t="s">
        <v>3162</v>
      </c>
      <c r="I39" s="179" t="s">
        <v>3264</v>
      </c>
      <c r="J39" s="113" t="s">
        <v>3396</v>
      </c>
      <c r="K39" s="32" t="s">
        <v>3220</v>
      </c>
      <c r="L39" s="147"/>
      <c r="P39" s="239" t="str">
        <f>A37</f>
        <v>Team 3 (2e Kl. C)</v>
      </c>
      <c r="Q39" s="240">
        <f>B39</f>
        <v>1632.5</v>
      </c>
      <c r="R39" s="246" t="str">
        <f>L37</f>
        <v>35½-36½</v>
      </c>
    </row>
    <row r="40" spans="1:18" x14ac:dyDescent="0.15">
      <c r="A40" s="229" t="s">
        <v>1079</v>
      </c>
      <c r="B40" s="31">
        <v>1679</v>
      </c>
      <c r="C40" s="31" t="s">
        <v>2047</v>
      </c>
      <c r="D40" s="31"/>
      <c r="E40" s="31" t="s">
        <v>2875</v>
      </c>
      <c r="F40" s="31" t="s">
        <v>3333</v>
      </c>
      <c r="G40" s="43" t="s">
        <v>860</v>
      </c>
      <c r="H40" s="31"/>
      <c r="I40" s="31" t="s">
        <v>3333</v>
      </c>
      <c r="J40" s="31"/>
      <c r="K40" s="202" t="s">
        <v>860</v>
      </c>
      <c r="L40" s="160" t="s">
        <v>3003</v>
      </c>
      <c r="P40" s="222" t="str">
        <f>A40</f>
        <v>A.J. van Houwelingen</v>
      </c>
      <c r="Q40" s="89">
        <f>B40</f>
        <v>1679</v>
      </c>
      <c r="R40" s="241" t="str">
        <f t="shared" ref="R40:R56" si="6">L40</f>
        <v>2 uit 6</v>
      </c>
    </row>
    <row r="41" spans="1:18" x14ac:dyDescent="0.15">
      <c r="A41" s="229" t="s">
        <v>990</v>
      </c>
      <c r="B41" s="31">
        <v>1665</v>
      </c>
      <c r="C41" s="31" t="s">
        <v>1837</v>
      </c>
      <c r="D41" s="31"/>
      <c r="E41" s="31"/>
      <c r="F41" s="31"/>
      <c r="G41" s="31"/>
      <c r="H41" s="31" t="s">
        <v>861</v>
      </c>
      <c r="I41" s="31"/>
      <c r="J41" s="31"/>
      <c r="K41" s="31"/>
      <c r="L41" s="145" t="s">
        <v>213</v>
      </c>
      <c r="P41" s="222" t="str">
        <f t="shared" ref="P41:P55" si="7">A41</f>
        <v>W. Rietveld</v>
      </c>
      <c r="Q41" s="90">
        <f t="shared" ref="Q41:Q55" si="8">B41</f>
        <v>1665</v>
      </c>
      <c r="R41" s="247" t="str">
        <f t="shared" si="6"/>
        <v>½ uit 2</v>
      </c>
    </row>
    <row r="42" spans="1:18" x14ac:dyDescent="0.15">
      <c r="A42" s="229" t="s">
        <v>3221</v>
      </c>
      <c r="B42" s="31">
        <v>1660</v>
      </c>
      <c r="C42" s="31" t="s">
        <v>3302</v>
      </c>
      <c r="D42" s="31" t="s">
        <v>2875</v>
      </c>
      <c r="E42" s="43" t="s">
        <v>3021</v>
      </c>
      <c r="F42" s="31" t="s">
        <v>2903</v>
      </c>
      <c r="G42" s="31" t="s">
        <v>861</v>
      </c>
      <c r="H42" s="31" t="s">
        <v>3302</v>
      </c>
      <c r="I42" s="31" t="s">
        <v>3351</v>
      </c>
      <c r="J42" s="31" t="s">
        <v>3152</v>
      </c>
      <c r="K42" s="31" t="s">
        <v>623</v>
      </c>
      <c r="L42" s="145" t="s">
        <v>3354</v>
      </c>
      <c r="P42" s="222" t="str">
        <f t="shared" si="7"/>
        <v>H. Kragten</v>
      </c>
      <c r="Q42" s="89">
        <f t="shared" si="8"/>
        <v>1660</v>
      </c>
      <c r="R42" s="241" t="str">
        <f t="shared" si="6"/>
        <v>5½ uit 9</v>
      </c>
    </row>
    <row r="43" spans="1:18" x14ac:dyDescent="0.15">
      <c r="A43" s="229" t="s">
        <v>3222</v>
      </c>
      <c r="B43" s="31">
        <v>1652</v>
      </c>
      <c r="C43" s="31" t="s">
        <v>1846</v>
      </c>
      <c r="D43" s="31" t="s">
        <v>2045</v>
      </c>
      <c r="E43" s="31" t="s">
        <v>3025</v>
      </c>
      <c r="F43" s="31" t="s">
        <v>1371</v>
      </c>
      <c r="G43" s="31" t="s">
        <v>3078</v>
      </c>
      <c r="H43" s="69" t="s">
        <v>3013</v>
      </c>
      <c r="I43" s="31" t="s">
        <v>1373</v>
      </c>
      <c r="J43" s="31" t="s">
        <v>1372</v>
      </c>
      <c r="K43" s="31" t="s">
        <v>1373</v>
      </c>
      <c r="L43" s="145" t="s">
        <v>3005</v>
      </c>
      <c r="P43" s="222" t="str">
        <f t="shared" si="7"/>
        <v>M. Van Wingerden</v>
      </c>
      <c r="Q43" s="89">
        <f t="shared" si="8"/>
        <v>1652</v>
      </c>
      <c r="R43" s="241" t="str">
        <f t="shared" si="6"/>
        <v>4 uit 8</v>
      </c>
    </row>
    <row r="44" spans="1:18" x14ac:dyDescent="0.15">
      <c r="A44" s="236" t="s">
        <v>2342</v>
      </c>
      <c r="B44" s="31">
        <v>1626</v>
      </c>
      <c r="C44" s="31" t="s">
        <v>2854</v>
      </c>
      <c r="D44" s="31" t="s">
        <v>2855</v>
      </c>
      <c r="E44" s="31" t="s">
        <v>2854</v>
      </c>
      <c r="F44" s="31" t="s">
        <v>3078</v>
      </c>
      <c r="G44" s="31" t="s">
        <v>731</v>
      </c>
      <c r="H44" s="31" t="s">
        <v>1372</v>
      </c>
      <c r="I44" s="31" t="s">
        <v>1372</v>
      </c>
      <c r="J44" s="31" t="s">
        <v>3078</v>
      </c>
      <c r="K44" s="31" t="s">
        <v>1372</v>
      </c>
      <c r="L44" s="144" t="s">
        <v>3006</v>
      </c>
      <c r="P44" s="244" t="str">
        <f t="shared" si="7"/>
        <v>H.F.J. Fijlstra</v>
      </c>
      <c r="Q44" s="245">
        <f t="shared" si="8"/>
        <v>1626</v>
      </c>
      <c r="R44" s="243" t="str">
        <f t="shared" si="6"/>
        <v>7 uit 9</v>
      </c>
    </row>
    <row r="45" spans="1:18" x14ac:dyDescent="0.15">
      <c r="A45" s="229" t="s">
        <v>1408</v>
      </c>
      <c r="B45" s="31">
        <v>1619</v>
      </c>
      <c r="C45" s="31" t="s">
        <v>1847</v>
      </c>
      <c r="D45" s="31"/>
      <c r="E45" s="31" t="s">
        <v>1847</v>
      </c>
      <c r="F45" s="31" t="s">
        <v>1372</v>
      </c>
      <c r="G45" s="31" t="s">
        <v>344</v>
      </c>
      <c r="H45" s="31" t="s">
        <v>3161</v>
      </c>
      <c r="I45" s="31" t="s">
        <v>344</v>
      </c>
      <c r="J45" s="31" t="s">
        <v>1847</v>
      </c>
      <c r="K45" s="31" t="s">
        <v>344</v>
      </c>
      <c r="L45" s="145" t="s">
        <v>3014</v>
      </c>
      <c r="P45" s="222" t="str">
        <f t="shared" si="7"/>
        <v>P.C. Tromp</v>
      </c>
      <c r="Q45" s="89">
        <f t="shared" si="8"/>
        <v>1619</v>
      </c>
      <c r="R45" s="241" t="str">
        <f t="shared" si="6"/>
        <v>3½ uit 8</v>
      </c>
    </row>
    <row r="46" spans="1:18" x14ac:dyDescent="0.15">
      <c r="A46" s="229" t="s">
        <v>3223</v>
      </c>
      <c r="B46" s="31">
        <v>1611</v>
      </c>
      <c r="C46" s="31" t="s">
        <v>2704</v>
      </c>
      <c r="D46" s="31"/>
      <c r="E46" s="31" t="s">
        <v>3249</v>
      </c>
      <c r="F46" s="31"/>
      <c r="G46" s="31"/>
      <c r="H46" s="31"/>
      <c r="I46" s="31"/>
      <c r="J46" s="31"/>
      <c r="K46" s="31"/>
      <c r="L46" s="160" t="s">
        <v>213</v>
      </c>
      <c r="P46" s="222" t="str">
        <f t="shared" si="7"/>
        <v>W.J. Koutstaal ©</v>
      </c>
      <c r="Q46" s="89">
        <f t="shared" si="8"/>
        <v>1611</v>
      </c>
      <c r="R46" s="241" t="str">
        <f t="shared" si="6"/>
        <v>½ uit 2</v>
      </c>
    </row>
    <row r="47" spans="1:18" ht="14" thickBot="1" x14ac:dyDescent="0.2">
      <c r="A47" s="229" t="s">
        <v>3224</v>
      </c>
      <c r="B47" s="31">
        <v>1548</v>
      </c>
      <c r="C47" s="31" t="s">
        <v>3029</v>
      </c>
      <c r="D47" s="31" t="s">
        <v>2857</v>
      </c>
      <c r="E47" s="31" t="s">
        <v>3029</v>
      </c>
      <c r="F47" s="31"/>
      <c r="G47" s="31" t="s">
        <v>1266</v>
      </c>
      <c r="H47" s="31" t="s">
        <v>2730</v>
      </c>
      <c r="I47" s="31" t="s">
        <v>3290</v>
      </c>
      <c r="J47" s="31" t="s">
        <v>3153</v>
      </c>
      <c r="K47" s="31" t="s">
        <v>3161</v>
      </c>
      <c r="L47" s="145" t="s">
        <v>3113</v>
      </c>
      <c r="P47" s="238" t="str">
        <f t="shared" si="7"/>
        <v>A.C. Uittenbogaard</v>
      </c>
      <c r="Q47" s="22">
        <f t="shared" si="8"/>
        <v>1548</v>
      </c>
      <c r="R47" s="242" t="str">
        <f t="shared" si="6"/>
        <v>2½ uit 8</v>
      </c>
    </row>
    <row r="48" spans="1:18" x14ac:dyDescent="0.15">
      <c r="A48" s="230" t="s">
        <v>2450</v>
      </c>
      <c r="B48" s="31">
        <v>1683</v>
      </c>
      <c r="C48" s="31"/>
      <c r="D48" s="31" t="s">
        <v>3340</v>
      </c>
      <c r="E48" s="31"/>
      <c r="F48" s="31"/>
      <c r="G48" s="31" t="s">
        <v>1371</v>
      </c>
      <c r="H48" s="31" t="s">
        <v>3357</v>
      </c>
      <c r="I48" s="31"/>
      <c r="J48" s="31"/>
      <c r="K48" s="31"/>
      <c r="L48" s="145" t="s">
        <v>633</v>
      </c>
      <c r="P48" s="228" t="str">
        <f t="shared" si="7"/>
        <v>Tijmen Schakel (j)</v>
      </c>
      <c r="Q48" s="89">
        <f t="shared" si="8"/>
        <v>1683</v>
      </c>
      <c r="R48" s="241" t="str">
        <f t="shared" si="6"/>
        <v>1½ uit 3</v>
      </c>
    </row>
    <row r="49" spans="1:18" x14ac:dyDescent="0.15">
      <c r="A49" s="230" t="s">
        <v>1958</v>
      </c>
      <c r="B49" s="31">
        <v>1543</v>
      </c>
      <c r="C49" s="31"/>
      <c r="D49" s="31" t="s">
        <v>3117</v>
      </c>
      <c r="E49" s="31"/>
      <c r="F49" s="31" t="s">
        <v>2906</v>
      </c>
      <c r="G49" s="31"/>
      <c r="H49" s="31"/>
      <c r="I49" s="31"/>
      <c r="J49" s="31"/>
      <c r="K49" s="31" t="s">
        <v>2730</v>
      </c>
      <c r="L49" s="145" t="s">
        <v>3114</v>
      </c>
      <c r="P49" s="228" t="str">
        <f t="shared" si="7"/>
        <v>B. Van Hees</v>
      </c>
      <c r="Q49" s="89">
        <f t="shared" si="8"/>
        <v>1543</v>
      </c>
      <c r="R49" s="241" t="str">
        <f t="shared" si="6"/>
        <v>1 uit 3</v>
      </c>
    </row>
    <row r="50" spans="1:18" x14ac:dyDescent="0.15">
      <c r="A50" s="233" t="s">
        <v>2657</v>
      </c>
      <c r="B50" s="31">
        <v>1428</v>
      </c>
      <c r="C50" s="31"/>
      <c r="D50" s="31" t="s">
        <v>3249</v>
      </c>
      <c r="E50" s="31"/>
      <c r="F50" s="31"/>
      <c r="G50" s="31" t="s">
        <v>858</v>
      </c>
      <c r="H50" s="31"/>
      <c r="I50" s="31"/>
      <c r="J50" s="31" t="s">
        <v>2981</v>
      </c>
      <c r="K50" s="31"/>
      <c r="L50" s="145" t="s">
        <v>633</v>
      </c>
      <c r="P50" s="228" t="str">
        <f t="shared" si="7"/>
        <v>W.M. Deurloo</v>
      </c>
      <c r="Q50" s="89">
        <f t="shared" si="8"/>
        <v>1428</v>
      </c>
      <c r="R50" s="241" t="str">
        <f t="shared" si="6"/>
        <v>1½ uit 3</v>
      </c>
    </row>
    <row r="51" spans="1:18" x14ac:dyDescent="0.15">
      <c r="A51" s="233" t="s">
        <v>2286</v>
      </c>
      <c r="B51" s="31">
        <v>1423</v>
      </c>
      <c r="C51" s="31"/>
      <c r="D51" s="31" t="s">
        <v>3029</v>
      </c>
      <c r="E51" s="31"/>
      <c r="F51" s="31"/>
      <c r="G51" s="31"/>
      <c r="H51" s="31"/>
      <c r="I51" s="31"/>
      <c r="J51" s="31"/>
      <c r="K51" s="31"/>
      <c r="L51" s="145" t="s">
        <v>857</v>
      </c>
      <c r="P51" s="228" t="str">
        <f t="shared" si="7"/>
        <v>H. Van Houwelingen</v>
      </c>
      <c r="Q51" s="89">
        <f t="shared" si="8"/>
        <v>1423</v>
      </c>
      <c r="R51" s="241" t="str">
        <f t="shared" si="6"/>
        <v>0 uit 1</v>
      </c>
    </row>
    <row r="52" spans="1:18" x14ac:dyDescent="0.15">
      <c r="A52" s="233" t="s">
        <v>2901</v>
      </c>
      <c r="B52" s="31">
        <v>1687</v>
      </c>
      <c r="C52" s="31"/>
      <c r="D52" s="31"/>
      <c r="E52" s="31" t="s">
        <v>2045</v>
      </c>
      <c r="F52" s="31"/>
      <c r="G52" s="31"/>
      <c r="H52" s="31"/>
      <c r="I52" s="31"/>
      <c r="J52" s="31"/>
      <c r="K52" s="31"/>
      <c r="L52" s="145" t="s">
        <v>404</v>
      </c>
      <c r="P52" s="228" t="str">
        <f t="shared" si="7"/>
        <v>L. Schakel</v>
      </c>
      <c r="Q52" s="89">
        <f t="shared" si="8"/>
        <v>1687</v>
      </c>
      <c r="R52" s="241" t="str">
        <f t="shared" si="6"/>
        <v>1 uit 1</v>
      </c>
    </row>
    <row r="53" spans="1:18" x14ac:dyDescent="0.15">
      <c r="A53" s="233" t="s">
        <v>2728</v>
      </c>
      <c r="B53" s="31">
        <v>1541</v>
      </c>
      <c r="C53" s="31"/>
      <c r="D53" s="31"/>
      <c r="E53" s="31"/>
      <c r="F53" s="31" t="s">
        <v>2904</v>
      </c>
      <c r="G53" s="31"/>
      <c r="H53" s="31"/>
      <c r="I53" s="31" t="s">
        <v>3291</v>
      </c>
      <c r="J53" s="31"/>
      <c r="K53" s="31"/>
      <c r="L53" s="145" t="s">
        <v>3167</v>
      </c>
      <c r="P53" s="228" t="str">
        <f t="shared" si="7"/>
        <v>B. Van Geldere</v>
      </c>
      <c r="Q53" s="89">
        <f t="shared" si="8"/>
        <v>1541</v>
      </c>
      <c r="R53" s="241" t="str">
        <f t="shared" si="6"/>
        <v>1 uit 2</v>
      </c>
    </row>
    <row r="54" spans="1:18" x14ac:dyDescent="0.15">
      <c r="A54" s="233" t="s">
        <v>2905</v>
      </c>
      <c r="B54" s="31">
        <v>1489</v>
      </c>
      <c r="C54" s="31"/>
      <c r="D54" s="31"/>
      <c r="E54" s="31"/>
      <c r="F54" s="31" t="s">
        <v>2730</v>
      </c>
      <c r="G54" s="31"/>
      <c r="H54" s="31"/>
      <c r="I54" s="31"/>
      <c r="J54" s="31"/>
      <c r="K54" s="31"/>
      <c r="L54" s="145" t="s">
        <v>404</v>
      </c>
      <c r="P54" s="228" t="str">
        <f t="shared" si="7"/>
        <v>J. Post</v>
      </c>
      <c r="Q54" s="89">
        <f t="shared" si="8"/>
        <v>1489</v>
      </c>
      <c r="R54" s="241" t="str">
        <f t="shared" si="6"/>
        <v>1 uit 1</v>
      </c>
    </row>
    <row r="55" spans="1:18" x14ac:dyDescent="0.15">
      <c r="A55" s="233" t="s">
        <v>3218</v>
      </c>
      <c r="B55" s="31">
        <v>1774</v>
      </c>
      <c r="C55" s="31"/>
      <c r="D55" s="31"/>
      <c r="E55" s="31"/>
      <c r="F55" s="31"/>
      <c r="G55" s="31"/>
      <c r="H55" s="31" t="s">
        <v>860</v>
      </c>
      <c r="I55" s="31" t="s">
        <v>3350</v>
      </c>
      <c r="J55" s="31" t="s">
        <v>2982</v>
      </c>
      <c r="K55" s="31" t="s">
        <v>1370</v>
      </c>
      <c r="L55" s="145" t="s">
        <v>3004</v>
      </c>
      <c r="P55" s="228" t="str">
        <f t="shared" si="7"/>
        <v>Z. Cormehic</v>
      </c>
      <c r="Q55" s="89">
        <f t="shared" si="8"/>
        <v>1774</v>
      </c>
      <c r="R55" s="241" t="str">
        <f t="shared" si="6"/>
        <v>2 uit 4</v>
      </c>
    </row>
    <row r="56" spans="1:18" ht="14" thickBot="1" x14ac:dyDescent="0.2">
      <c r="A56" s="233" t="s">
        <v>3392</v>
      </c>
      <c r="B56" s="31">
        <v>1699</v>
      </c>
      <c r="C56" s="31"/>
      <c r="D56" s="31"/>
      <c r="E56" s="31"/>
      <c r="F56" s="31"/>
      <c r="G56" s="31"/>
      <c r="H56" s="31"/>
      <c r="I56" s="31"/>
      <c r="J56" s="31" t="s">
        <v>3393</v>
      </c>
      <c r="K56" s="31"/>
      <c r="L56" s="145" t="s">
        <v>857</v>
      </c>
      <c r="P56" s="237" t="str">
        <f>A56</f>
        <v>E. Delwel</v>
      </c>
      <c r="Q56" s="22">
        <f>B56</f>
        <v>1699</v>
      </c>
      <c r="R56" s="242" t="str">
        <f t="shared" si="6"/>
        <v>0 uit 1</v>
      </c>
    </row>
    <row r="57" spans="1:18" x14ac:dyDescent="0.15">
      <c r="A57" s="23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149" t="s">
        <v>3105</v>
      </c>
    </row>
    <row r="58" spans="1:18" ht="16" x14ac:dyDescent="0.2">
      <c r="A58" s="225" t="s">
        <v>2451</v>
      </c>
      <c r="B58" s="169" t="s">
        <v>2455</v>
      </c>
      <c r="C58" s="227" t="s">
        <v>2292</v>
      </c>
      <c r="D58" s="227" t="s">
        <v>3256</v>
      </c>
      <c r="E58" s="226" t="s">
        <v>3288</v>
      </c>
      <c r="F58" s="227" t="s">
        <v>2808</v>
      </c>
      <c r="G58" s="226" t="s">
        <v>3159</v>
      </c>
      <c r="H58" s="226" t="s">
        <v>3402</v>
      </c>
      <c r="I58" s="226" t="s">
        <v>3288</v>
      </c>
      <c r="J58" s="226" t="s">
        <v>46</v>
      </c>
      <c r="K58" s="231"/>
      <c r="L58" s="176" t="s">
        <v>3001</v>
      </c>
    </row>
    <row r="59" spans="1:18" ht="17" thickBot="1" x14ac:dyDescent="0.25">
      <c r="A59" s="232"/>
      <c r="B59" s="29" t="s">
        <v>790</v>
      </c>
      <c r="C59" s="29" t="s">
        <v>3225</v>
      </c>
      <c r="D59" s="29" t="s">
        <v>2927</v>
      </c>
      <c r="E59" s="29" t="s">
        <v>2973</v>
      </c>
      <c r="F59" s="29" t="s">
        <v>3389</v>
      </c>
      <c r="G59" s="29" t="s">
        <v>2610</v>
      </c>
      <c r="H59" s="29" t="s">
        <v>2801</v>
      </c>
      <c r="I59" s="29" t="s">
        <v>2802</v>
      </c>
      <c r="J59" s="29" t="s">
        <v>3146</v>
      </c>
      <c r="K59" s="29"/>
      <c r="L59" s="143" t="s">
        <v>826</v>
      </c>
    </row>
    <row r="60" spans="1:18" ht="16" x14ac:dyDescent="0.2">
      <c r="A60" s="220"/>
      <c r="B60" s="221">
        <f>AVERAGE(B61:B68)</f>
        <v>1471.375</v>
      </c>
      <c r="C60" s="31" t="s">
        <v>3147</v>
      </c>
      <c r="D60" s="31" t="s">
        <v>2627</v>
      </c>
      <c r="E60" s="32" t="s">
        <v>2975</v>
      </c>
      <c r="F60" s="32" t="s">
        <v>2976</v>
      </c>
      <c r="G60" s="32" t="s">
        <v>2630</v>
      </c>
      <c r="H60" s="50" t="s">
        <v>2977</v>
      </c>
      <c r="I60" s="179" t="s">
        <v>2632</v>
      </c>
      <c r="J60" s="188" t="s">
        <v>2803</v>
      </c>
      <c r="K60" s="32"/>
      <c r="L60" s="147"/>
      <c r="P60" s="239" t="str">
        <f>A58</f>
        <v>Team 4 (3e Kl. B)</v>
      </c>
      <c r="Q60" s="240">
        <f>B60</f>
        <v>1471.375</v>
      </c>
      <c r="R60" s="246" t="str">
        <f>L58</f>
        <v>30½-33½</v>
      </c>
    </row>
    <row r="61" spans="1:18" x14ac:dyDescent="0.15">
      <c r="A61" s="229" t="s">
        <v>2804</v>
      </c>
      <c r="B61" s="31">
        <v>1543</v>
      </c>
      <c r="C61" s="31" t="s">
        <v>3333</v>
      </c>
      <c r="D61" s="31" t="s">
        <v>2875</v>
      </c>
      <c r="E61" s="31" t="s">
        <v>2948</v>
      </c>
      <c r="F61" s="43" t="s">
        <v>1369</v>
      </c>
      <c r="G61" s="43" t="s">
        <v>1369</v>
      </c>
      <c r="H61" s="31" t="s">
        <v>145</v>
      </c>
      <c r="I61" s="43" t="s">
        <v>860</v>
      </c>
      <c r="J61" s="31" t="s">
        <v>860</v>
      </c>
      <c r="K61" s="137"/>
      <c r="L61" s="160" t="s">
        <v>47</v>
      </c>
      <c r="P61" s="222" t="str">
        <f>A61</f>
        <v>B. Van Hees</v>
      </c>
      <c r="Q61" s="89">
        <f>B61</f>
        <v>1543</v>
      </c>
      <c r="R61" s="241" t="str">
        <f t="shared" ref="R61:R72" si="9">L61</f>
        <v>3 uit 8</v>
      </c>
    </row>
    <row r="62" spans="1:18" x14ac:dyDescent="0.15">
      <c r="A62" s="229" t="s">
        <v>2805</v>
      </c>
      <c r="B62" s="31">
        <v>1541</v>
      </c>
      <c r="C62" s="31" t="s">
        <v>1837</v>
      </c>
      <c r="D62" s="31" t="s">
        <v>1837</v>
      </c>
      <c r="E62" s="31" t="s">
        <v>2855</v>
      </c>
      <c r="F62" s="31" t="s">
        <v>2948</v>
      </c>
      <c r="G62" s="31" t="s">
        <v>1370</v>
      </c>
      <c r="H62" s="31" t="s">
        <v>2948</v>
      </c>
      <c r="I62" s="31" t="s">
        <v>232</v>
      </c>
      <c r="J62" s="31" t="s">
        <v>2948</v>
      </c>
      <c r="K62" s="31"/>
      <c r="L62" s="145" t="s">
        <v>249</v>
      </c>
      <c r="P62" s="222" t="str">
        <f t="shared" ref="P62:P71" si="10">A62</f>
        <v>B. Van Geldere</v>
      </c>
      <c r="Q62" s="90">
        <f t="shared" ref="Q62:Q71" si="11">B62</f>
        <v>1541</v>
      </c>
      <c r="R62" s="247" t="str">
        <f t="shared" si="9"/>
        <v>2½ uit 8</v>
      </c>
    </row>
    <row r="63" spans="1:18" x14ac:dyDescent="0.15">
      <c r="A63" s="229" t="s">
        <v>2696</v>
      </c>
      <c r="B63" s="31">
        <v>1489</v>
      </c>
      <c r="C63" s="31" t="s">
        <v>3302</v>
      </c>
      <c r="D63" s="31" t="s">
        <v>2855</v>
      </c>
      <c r="E63" s="31" t="s">
        <v>3025</v>
      </c>
      <c r="F63" s="31" t="s">
        <v>3302</v>
      </c>
      <c r="G63" s="31" t="s">
        <v>3302</v>
      </c>
      <c r="H63" s="31"/>
      <c r="I63" s="31"/>
      <c r="J63" s="31"/>
      <c r="K63" s="31"/>
      <c r="L63" s="145" t="s">
        <v>250</v>
      </c>
      <c r="P63" s="222" t="str">
        <f t="shared" si="10"/>
        <v>J. Post ©</v>
      </c>
      <c r="Q63" s="89">
        <f t="shared" si="11"/>
        <v>1489</v>
      </c>
      <c r="R63" s="241" t="str">
        <f t="shared" si="9"/>
        <v>2½ uit 5</v>
      </c>
    </row>
    <row r="64" spans="1:18" x14ac:dyDescent="0.15">
      <c r="A64" s="229" t="s">
        <v>1839</v>
      </c>
      <c r="B64" s="31">
        <v>1473</v>
      </c>
      <c r="C64" s="31"/>
      <c r="D64" s="31" t="s">
        <v>1846</v>
      </c>
      <c r="E64" s="31" t="s">
        <v>2857</v>
      </c>
      <c r="F64" s="31" t="s">
        <v>3078</v>
      </c>
      <c r="G64" s="31" t="s">
        <v>3078</v>
      </c>
      <c r="H64" s="31" t="s">
        <v>3078</v>
      </c>
      <c r="I64" s="31"/>
      <c r="J64" s="31" t="s">
        <v>3340</v>
      </c>
      <c r="K64" s="31"/>
      <c r="L64" s="145" t="s">
        <v>251</v>
      </c>
      <c r="P64" s="222" t="str">
        <f t="shared" si="10"/>
        <v>J.M. Koutstaal</v>
      </c>
      <c r="Q64" s="89">
        <f t="shared" si="11"/>
        <v>1473</v>
      </c>
      <c r="R64" s="241" t="str">
        <f t="shared" si="9"/>
        <v>4 uit 6</v>
      </c>
    </row>
    <row r="65" spans="1:18" x14ac:dyDescent="0.15">
      <c r="A65" s="236" t="s">
        <v>2806</v>
      </c>
      <c r="B65" s="31">
        <v>1455</v>
      </c>
      <c r="C65" s="31" t="s">
        <v>2857</v>
      </c>
      <c r="D65" s="31"/>
      <c r="E65" s="31"/>
      <c r="F65" s="31" t="s">
        <v>2635</v>
      </c>
      <c r="G65" s="31" t="s">
        <v>1372</v>
      </c>
      <c r="H65" s="31" t="s">
        <v>1372</v>
      </c>
      <c r="I65" s="31" t="s">
        <v>1372</v>
      </c>
      <c r="J65" s="31" t="s">
        <v>1372</v>
      </c>
      <c r="K65" s="31"/>
      <c r="L65" s="144" t="s">
        <v>187</v>
      </c>
      <c r="P65" s="244" t="str">
        <f t="shared" si="10"/>
        <v>M.J.A. Couwenberg</v>
      </c>
      <c r="Q65" s="245">
        <f t="shared" si="11"/>
        <v>1455</v>
      </c>
      <c r="R65" s="243" t="str">
        <f t="shared" si="9"/>
        <v>5½ uit 6</v>
      </c>
    </row>
    <row r="66" spans="1:18" x14ac:dyDescent="0.15">
      <c r="A66" s="229" t="s">
        <v>198</v>
      </c>
      <c r="B66" s="31">
        <v>1428</v>
      </c>
      <c r="C66" s="31" t="s">
        <v>1847</v>
      </c>
      <c r="D66" s="31" t="s">
        <v>1847</v>
      </c>
      <c r="E66" s="31"/>
      <c r="F66" s="31" t="s">
        <v>1847</v>
      </c>
      <c r="G66" s="31" t="s">
        <v>3160</v>
      </c>
      <c r="H66" s="31" t="s">
        <v>344</v>
      </c>
      <c r="I66" s="31" t="s">
        <v>1847</v>
      </c>
      <c r="J66" s="31" t="s">
        <v>1847</v>
      </c>
      <c r="K66" s="31"/>
      <c r="L66" s="145" t="s">
        <v>853</v>
      </c>
      <c r="P66" s="222" t="str">
        <f t="shared" si="10"/>
        <v>W.M. Deurloo</v>
      </c>
      <c r="Q66" s="89">
        <f t="shared" si="11"/>
        <v>1428</v>
      </c>
      <c r="R66" s="241" t="str">
        <f t="shared" si="9"/>
        <v>3½ uit 7</v>
      </c>
    </row>
    <row r="67" spans="1:18" x14ac:dyDescent="0.15">
      <c r="A67" s="229" t="s">
        <v>2807</v>
      </c>
      <c r="B67" s="31">
        <v>1423</v>
      </c>
      <c r="C67" s="31" t="s">
        <v>2704</v>
      </c>
      <c r="D67" s="31" t="s">
        <v>2704</v>
      </c>
      <c r="E67" s="31" t="s">
        <v>2704</v>
      </c>
      <c r="F67" s="31"/>
      <c r="G67" s="31" t="s">
        <v>3161</v>
      </c>
      <c r="H67" s="31" t="s">
        <v>1167</v>
      </c>
      <c r="I67" s="31" t="s">
        <v>3161</v>
      </c>
      <c r="J67" s="31"/>
      <c r="K67" s="31"/>
      <c r="L67" s="160" t="s">
        <v>854</v>
      </c>
      <c r="P67" s="222" t="str">
        <f t="shared" si="10"/>
        <v>H. Van Houwelingen</v>
      </c>
      <c r="Q67" s="90">
        <f t="shared" si="11"/>
        <v>1423</v>
      </c>
      <c r="R67" s="247" t="str">
        <f t="shared" si="9"/>
        <v>2 uit 6</v>
      </c>
    </row>
    <row r="68" spans="1:18" ht="14" thickBot="1" x14ac:dyDescent="0.2">
      <c r="A68" s="229" t="s">
        <v>3170</v>
      </c>
      <c r="B68" s="31">
        <v>1419</v>
      </c>
      <c r="C68" s="31" t="s">
        <v>3250</v>
      </c>
      <c r="D68" s="31" t="s">
        <v>3250</v>
      </c>
      <c r="E68" s="31" t="s">
        <v>3250</v>
      </c>
      <c r="F68" s="31" t="s">
        <v>2162</v>
      </c>
      <c r="G68" s="31" t="s">
        <v>2730</v>
      </c>
      <c r="H68" s="31" t="s">
        <v>858</v>
      </c>
      <c r="I68" s="31" t="s">
        <v>2162</v>
      </c>
      <c r="J68" s="31" t="s">
        <v>858</v>
      </c>
      <c r="K68" s="31"/>
      <c r="L68" s="145" t="s">
        <v>855</v>
      </c>
      <c r="P68" s="238" t="str">
        <f t="shared" si="10"/>
        <v>R.J. Van Driel</v>
      </c>
      <c r="Q68" s="22">
        <f t="shared" si="11"/>
        <v>1419</v>
      </c>
      <c r="R68" s="242" t="str">
        <f t="shared" si="9"/>
        <v>5 uit 8</v>
      </c>
    </row>
    <row r="69" spans="1:18" x14ac:dyDescent="0.15">
      <c r="A69" s="230" t="s">
        <v>2656</v>
      </c>
      <c r="B69" s="31">
        <v>1418</v>
      </c>
      <c r="C69" s="31" t="s">
        <v>1846</v>
      </c>
      <c r="D69" s="31" t="s">
        <v>2857</v>
      </c>
      <c r="E69" s="31"/>
      <c r="F69" s="31"/>
      <c r="G69" s="31"/>
      <c r="H69" s="31" t="s">
        <v>146</v>
      </c>
      <c r="I69" s="31" t="s">
        <v>3340</v>
      </c>
      <c r="J69" s="31" t="s">
        <v>1371</v>
      </c>
      <c r="K69" s="31"/>
      <c r="L69" s="145" t="s">
        <v>856</v>
      </c>
      <c r="P69" s="228" t="str">
        <f t="shared" si="10"/>
        <v>J. Cornet</v>
      </c>
      <c r="Q69" s="89">
        <f t="shared" si="11"/>
        <v>1418</v>
      </c>
      <c r="R69" s="241" t="str">
        <f t="shared" si="9"/>
        <v>1 uit 5</v>
      </c>
    </row>
    <row r="70" spans="1:18" x14ac:dyDescent="0.15">
      <c r="A70" s="230" t="s">
        <v>3330</v>
      </c>
      <c r="B70" s="31">
        <v>1136</v>
      </c>
      <c r="C70" s="31"/>
      <c r="D70" s="31"/>
      <c r="E70" s="31" t="s">
        <v>3117</v>
      </c>
      <c r="F70" s="31"/>
      <c r="G70" s="31"/>
      <c r="H70" s="31"/>
      <c r="I70" s="31"/>
      <c r="J70" s="31"/>
      <c r="K70" s="31"/>
      <c r="L70" s="145" t="s">
        <v>857</v>
      </c>
      <c r="P70" s="228" t="str">
        <f t="shared" si="10"/>
        <v>K. Bons</v>
      </c>
      <c r="Q70" s="89">
        <f t="shared" si="11"/>
        <v>1136</v>
      </c>
      <c r="R70" s="241" t="str">
        <f t="shared" si="9"/>
        <v>0 uit 1</v>
      </c>
    </row>
    <row r="71" spans="1:18" x14ac:dyDescent="0.15">
      <c r="A71" s="233" t="s">
        <v>2450</v>
      </c>
      <c r="B71" s="31">
        <v>1683</v>
      </c>
      <c r="C71" s="31"/>
      <c r="D71" s="31"/>
      <c r="E71" s="31" t="s">
        <v>3333</v>
      </c>
      <c r="F71" s="31"/>
      <c r="G71" s="31"/>
      <c r="H71" s="31"/>
      <c r="I71" s="31" t="s">
        <v>146</v>
      </c>
      <c r="J71" s="31" t="s">
        <v>45</v>
      </c>
      <c r="K71" s="31"/>
      <c r="L71" s="145" t="s">
        <v>633</v>
      </c>
      <c r="P71" s="228" t="str">
        <f t="shared" si="10"/>
        <v>Tijmen Schakel (j)</v>
      </c>
      <c r="Q71" s="89">
        <f t="shared" si="11"/>
        <v>1683</v>
      </c>
      <c r="R71" s="241" t="str">
        <f t="shared" si="9"/>
        <v>1½ uit 3</v>
      </c>
    </row>
    <row r="72" spans="1:18" ht="14" thickBot="1" x14ac:dyDescent="0.2">
      <c r="A72" s="233" t="s">
        <v>2636</v>
      </c>
      <c r="B72" s="31">
        <v>1389</v>
      </c>
      <c r="C72" s="31"/>
      <c r="D72" s="31"/>
      <c r="E72" s="31"/>
      <c r="F72" s="31" t="s">
        <v>2637</v>
      </c>
      <c r="G72" s="31"/>
      <c r="H72" s="31"/>
      <c r="I72" s="31"/>
      <c r="J72" s="31"/>
      <c r="K72" s="31"/>
      <c r="L72" s="145" t="s">
        <v>857</v>
      </c>
      <c r="P72" s="237" t="str">
        <f>A72</f>
        <v>G. De Gans</v>
      </c>
      <c r="Q72" s="22">
        <f>B72</f>
        <v>1389</v>
      </c>
      <c r="R72" s="242" t="str">
        <f t="shared" si="9"/>
        <v>0 uit 1</v>
      </c>
    </row>
    <row r="73" spans="1:18" ht="14" thickBot="1" x14ac:dyDescent="0.2">
      <c r="A73" s="234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168" t="s">
        <v>634</v>
      </c>
      <c r="P73" s="89"/>
      <c r="Q73" s="89"/>
      <c r="R73" s="89"/>
    </row>
    <row r="74" spans="1:18" s="89" customFormat="1" x14ac:dyDescent="0.15">
      <c r="A74" s="23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60"/>
    </row>
    <row r="75" spans="1:18" s="89" customFormat="1" x14ac:dyDescent="0.15">
      <c r="A75" s="2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60"/>
    </row>
    <row r="76" spans="1:18" s="89" customFormat="1" x14ac:dyDescent="0.15"/>
    <row r="77" spans="1:18" s="89" customFormat="1" x14ac:dyDescent="0.15"/>
    <row r="78" spans="1:18" s="89" customFormat="1" x14ac:dyDescent="0.15"/>
    <row r="79" spans="1:18" s="89" customFormat="1" x14ac:dyDescent="0.15"/>
    <row r="80" spans="1:18" s="89" customFormat="1" x14ac:dyDescent="0.15"/>
    <row r="81" spans="16:18" s="89" customFormat="1" x14ac:dyDescent="0.15"/>
    <row r="82" spans="16:18" s="89" customFormat="1" x14ac:dyDescent="0.15"/>
    <row r="83" spans="16:18" s="89" customFormat="1" x14ac:dyDescent="0.15"/>
    <row r="84" spans="16:18" s="89" customFormat="1" x14ac:dyDescent="0.15"/>
    <row r="85" spans="16:18" s="89" customFormat="1" x14ac:dyDescent="0.15"/>
    <row r="86" spans="16:18" s="89" customFormat="1" x14ac:dyDescent="0.15"/>
    <row r="87" spans="16:18" s="89" customFormat="1" x14ac:dyDescent="0.15"/>
    <row r="88" spans="16:18" s="89" customFormat="1" x14ac:dyDescent="0.15"/>
    <row r="89" spans="16:18" s="89" customFormat="1" x14ac:dyDescent="0.15">
      <c r="P89"/>
      <c r="Q89"/>
      <c r="R89"/>
    </row>
    <row r="90" spans="16:18" s="89" customFormat="1" x14ac:dyDescent="0.15">
      <c r="P90"/>
      <c r="Q90"/>
      <c r="R90"/>
    </row>
    <row r="91" spans="16:18" s="89" customFormat="1" x14ac:dyDescent="0.15">
      <c r="P91"/>
      <c r="Q91"/>
      <c r="R91"/>
    </row>
    <row r="92" spans="16:18" s="89" customFormat="1" x14ac:dyDescent="0.15">
      <c r="P92"/>
      <c r="Q92"/>
      <c r="R92"/>
    </row>
    <row r="93" spans="16:18" s="89" customFormat="1" x14ac:dyDescent="0.15">
      <c r="P93"/>
      <c r="Q93"/>
      <c r="R93"/>
    </row>
  </sheetData>
  <phoneticPr fontId="9" type="noConversion"/>
  <printOptions gridLines="1" gridLinesSet="0"/>
  <pageMargins left="0.39000000000000007" right="0.39000000000000007" top="0.5" bottom="0.05" header="0.19" footer="0.2"/>
  <headerFooter>
    <oddHeader>&amp;C&amp;"Arial,Vet"&amp;18S.C. "DE GIESSEN EN LINGE": Teamresultaten 2013/2014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9"/>
  <sheetViews>
    <sheetView workbookViewId="0">
      <pane xSplit="1" topLeftCell="B1" activePane="topRight" state="frozen"/>
      <selection pane="topRight" activeCell="F11" sqref="F11"/>
    </sheetView>
  </sheetViews>
  <sheetFormatPr baseColWidth="10" defaultColWidth="8.83203125" defaultRowHeight="13" x14ac:dyDescent="0.15"/>
  <cols>
    <col min="1" max="1" width="18.6640625" customWidth="1"/>
    <col min="2" max="2" width="13.5" customWidth="1"/>
    <col min="3" max="3" width="21.33203125" customWidth="1"/>
    <col min="4" max="4" width="13.1640625" customWidth="1"/>
    <col min="5" max="5" width="10.6640625" customWidth="1"/>
    <col min="6" max="6" width="18.83203125" customWidth="1"/>
    <col min="7" max="7" width="11.33203125" customWidth="1"/>
    <col min="8" max="8" width="16.6640625" customWidth="1"/>
    <col min="9" max="9" width="11.5" customWidth="1"/>
    <col min="10" max="10" width="8.33203125" customWidth="1"/>
  </cols>
  <sheetData>
    <row r="1" spans="1:13" ht="16" x14ac:dyDescent="0.2">
      <c r="A1" s="25" t="s">
        <v>1067</v>
      </c>
      <c r="B1" s="26" t="s">
        <v>138</v>
      </c>
      <c r="C1" s="26" t="s">
        <v>140</v>
      </c>
      <c r="D1" s="26" t="s">
        <v>142</v>
      </c>
      <c r="E1" s="26" t="s">
        <v>138</v>
      </c>
      <c r="F1" s="26" t="s">
        <v>752</v>
      </c>
      <c r="G1" s="26" t="s">
        <v>111</v>
      </c>
      <c r="H1" s="26" t="s">
        <v>109</v>
      </c>
      <c r="I1" s="26" t="s">
        <v>138</v>
      </c>
      <c r="J1" s="59" t="s">
        <v>627</v>
      </c>
      <c r="K1" s="2"/>
      <c r="L1" s="2"/>
      <c r="M1" s="2"/>
    </row>
    <row r="2" spans="1:13" x14ac:dyDescent="0.15">
      <c r="A2" s="28"/>
      <c r="B2" s="29" t="s">
        <v>1368</v>
      </c>
      <c r="C2" s="29" t="s">
        <v>849</v>
      </c>
      <c r="D2" s="29" t="s">
        <v>850</v>
      </c>
      <c r="E2" s="29" t="s">
        <v>851</v>
      </c>
      <c r="F2" s="29" t="s">
        <v>852</v>
      </c>
      <c r="G2" s="29" t="s">
        <v>342</v>
      </c>
      <c r="H2" s="29" t="s">
        <v>343</v>
      </c>
      <c r="I2" s="29" t="s">
        <v>113</v>
      </c>
      <c r="J2" s="30" t="s">
        <v>826</v>
      </c>
    </row>
    <row r="3" spans="1:13" x14ac:dyDescent="0.15">
      <c r="A3" s="28"/>
      <c r="B3" s="32" t="s">
        <v>101</v>
      </c>
      <c r="C3" s="31" t="s">
        <v>102</v>
      </c>
      <c r="D3" s="31" t="s">
        <v>635</v>
      </c>
      <c r="E3" s="32" t="s">
        <v>636</v>
      </c>
      <c r="F3" s="32" t="s">
        <v>637</v>
      </c>
      <c r="G3" s="32" t="s">
        <v>638</v>
      </c>
      <c r="H3" s="32" t="s">
        <v>639</v>
      </c>
      <c r="I3" s="60" t="s">
        <v>640</v>
      </c>
      <c r="J3" s="30"/>
    </row>
    <row r="4" spans="1:13" x14ac:dyDescent="0.15">
      <c r="A4" s="34" t="s">
        <v>35</v>
      </c>
      <c r="B4" s="31"/>
      <c r="C4" s="31"/>
      <c r="D4" s="31"/>
      <c r="E4" s="31"/>
      <c r="F4" s="31" t="s">
        <v>610</v>
      </c>
      <c r="G4" s="31" t="s">
        <v>1481</v>
      </c>
      <c r="H4" s="31"/>
      <c r="I4" s="31" t="s">
        <v>41</v>
      </c>
      <c r="J4" s="33"/>
    </row>
    <row r="5" spans="1:13" x14ac:dyDescent="0.15">
      <c r="A5" s="34" t="s">
        <v>106</v>
      </c>
      <c r="B5" s="31"/>
      <c r="C5" s="31"/>
      <c r="D5" s="31"/>
      <c r="E5" s="31"/>
      <c r="F5" s="31" t="s">
        <v>43</v>
      </c>
      <c r="G5" s="31" t="s">
        <v>43</v>
      </c>
      <c r="H5" s="31" t="s">
        <v>1481</v>
      </c>
      <c r="I5" s="31" t="s">
        <v>734</v>
      </c>
      <c r="J5" s="35"/>
    </row>
    <row r="6" spans="1:13" x14ac:dyDescent="0.15">
      <c r="A6" s="34" t="s">
        <v>1260</v>
      </c>
      <c r="B6" s="31"/>
      <c r="C6" s="31"/>
      <c r="D6" s="31"/>
      <c r="E6" s="31"/>
      <c r="F6" s="31" t="s">
        <v>841</v>
      </c>
      <c r="G6" s="31" t="s">
        <v>613</v>
      </c>
      <c r="H6" s="31" t="s">
        <v>617</v>
      </c>
      <c r="I6" s="31" t="s">
        <v>613</v>
      </c>
      <c r="J6" s="35"/>
    </row>
    <row r="7" spans="1:13" x14ac:dyDescent="0.15">
      <c r="A7" s="34" t="s">
        <v>609</v>
      </c>
      <c r="B7" s="31" t="s">
        <v>1475</v>
      </c>
      <c r="C7" s="31" t="s">
        <v>838</v>
      </c>
      <c r="D7" s="31" t="s">
        <v>1475</v>
      </c>
      <c r="E7" s="31" t="s">
        <v>1475</v>
      </c>
      <c r="F7" s="31"/>
      <c r="G7" s="31" t="s">
        <v>1475</v>
      </c>
      <c r="H7" s="31"/>
      <c r="I7" s="31"/>
      <c r="J7" s="35" t="s">
        <v>497</v>
      </c>
    </row>
    <row r="8" spans="1:13" x14ac:dyDescent="0.15">
      <c r="A8" s="34" t="s">
        <v>498</v>
      </c>
      <c r="B8" s="31"/>
      <c r="C8" s="31"/>
      <c r="D8" s="31"/>
      <c r="E8" s="31"/>
      <c r="F8" s="31" t="s">
        <v>1475</v>
      </c>
      <c r="G8" s="31" t="s">
        <v>840</v>
      </c>
      <c r="H8" s="31"/>
      <c r="I8" s="31"/>
      <c r="J8" s="35"/>
    </row>
    <row r="9" spans="1:13" x14ac:dyDescent="0.15">
      <c r="A9" s="34" t="s">
        <v>624</v>
      </c>
      <c r="B9" s="31" t="s">
        <v>729</v>
      </c>
      <c r="C9" s="31" t="s">
        <v>1259</v>
      </c>
      <c r="D9" s="31" t="s">
        <v>1259</v>
      </c>
      <c r="E9" s="31" t="s">
        <v>1259</v>
      </c>
      <c r="F9" s="31"/>
      <c r="G9" s="31" t="s">
        <v>1259</v>
      </c>
      <c r="H9" s="31" t="s">
        <v>1268</v>
      </c>
      <c r="I9" s="31"/>
      <c r="J9" s="35" t="s">
        <v>499</v>
      </c>
    </row>
    <row r="10" spans="1:13" x14ac:dyDescent="0.15">
      <c r="A10" s="34" t="s">
        <v>1271</v>
      </c>
      <c r="B10" s="31"/>
      <c r="C10" s="31"/>
      <c r="D10" s="31"/>
      <c r="E10" s="31"/>
      <c r="F10" s="31" t="s">
        <v>1262</v>
      </c>
      <c r="G10" s="31" t="s">
        <v>1054</v>
      </c>
      <c r="H10" s="31" t="s">
        <v>1475</v>
      </c>
      <c r="I10" s="31" t="s">
        <v>1475</v>
      </c>
      <c r="J10" s="35"/>
    </row>
    <row r="11" spans="1:13" x14ac:dyDescent="0.15">
      <c r="A11" s="34" t="s">
        <v>1263</v>
      </c>
      <c r="B11" s="31"/>
      <c r="C11" s="31"/>
      <c r="D11" s="31">
        <v>0</v>
      </c>
      <c r="E11" s="31">
        <v>0</v>
      </c>
      <c r="F11" s="31" t="s">
        <v>1259</v>
      </c>
      <c r="G11" s="31" t="s">
        <v>301</v>
      </c>
      <c r="H11" s="31"/>
      <c r="I11" s="31" t="s">
        <v>1483</v>
      </c>
      <c r="J11" s="35"/>
    </row>
    <row r="12" spans="1:13" x14ac:dyDescent="0.15">
      <c r="A12" s="34" t="s">
        <v>1166</v>
      </c>
      <c r="B12" s="31"/>
      <c r="C12" s="31"/>
      <c r="D12" s="31"/>
      <c r="E12" s="31"/>
      <c r="F12" s="31" t="s">
        <v>1054</v>
      </c>
      <c r="G12" s="31" t="s">
        <v>1053</v>
      </c>
      <c r="H12" s="31" t="s">
        <v>840</v>
      </c>
      <c r="I12" s="31" t="s">
        <v>1259</v>
      </c>
      <c r="J12" s="35"/>
    </row>
    <row r="13" spans="1:13" x14ac:dyDescent="0.15">
      <c r="A13" s="34" t="s">
        <v>728</v>
      </c>
      <c r="B13" s="31">
        <v>1</v>
      </c>
      <c r="C13" s="31">
        <v>1</v>
      </c>
      <c r="D13" s="31">
        <v>1</v>
      </c>
      <c r="E13" s="31">
        <v>1</v>
      </c>
      <c r="F13" s="31" t="s">
        <v>1051</v>
      </c>
      <c r="G13" s="31" t="s">
        <v>737</v>
      </c>
      <c r="H13" s="31" t="s">
        <v>729</v>
      </c>
      <c r="I13" s="31" t="s">
        <v>1261</v>
      </c>
      <c r="J13" s="35" t="s">
        <v>495</v>
      </c>
    </row>
    <row r="14" spans="1:13" x14ac:dyDescent="0.15">
      <c r="A14" s="28" t="s">
        <v>1052</v>
      </c>
      <c r="B14" s="31"/>
      <c r="C14" s="31"/>
      <c r="D14" s="31"/>
      <c r="E14" s="31"/>
      <c r="F14" s="31" t="s">
        <v>1053</v>
      </c>
      <c r="G14" s="31"/>
      <c r="H14" s="31" t="s">
        <v>1162</v>
      </c>
      <c r="I14" s="43" t="s">
        <v>1051</v>
      </c>
      <c r="J14" s="61"/>
    </row>
    <row r="15" spans="1:13" x14ac:dyDescent="0.15">
      <c r="A15" s="28" t="s">
        <v>934</v>
      </c>
      <c r="B15" s="31"/>
      <c r="C15" s="31"/>
      <c r="D15" s="31"/>
      <c r="E15" s="31"/>
      <c r="F15" s="31" t="s">
        <v>1065</v>
      </c>
      <c r="G15" s="31"/>
      <c r="H15" s="31"/>
      <c r="I15" s="31"/>
      <c r="J15" s="61"/>
    </row>
    <row r="16" spans="1:13" x14ac:dyDescent="0.15">
      <c r="A16" s="28" t="s">
        <v>1163</v>
      </c>
      <c r="B16" s="31"/>
      <c r="C16" s="31"/>
      <c r="D16" s="31"/>
      <c r="E16" s="31"/>
      <c r="F16" s="31"/>
      <c r="G16" s="31"/>
      <c r="H16" s="31" t="s">
        <v>1159</v>
      </c>
      <c r="I16" s="31"/>
      <c r="J16" s="62"/>
    </row>
    <row r="17" spans="1:10" x14ac:dyDescent="0.15">
      <c r="A17" s="28" t="s">
        <v>935</v>
      </c>
      <c r="B17" s="31"/>
      <c r="C17" s="31"/>
      <c r="D17" s="31"/>
      <c r="E17" s="31"/>
      <c r="F17" s="31"/>
      <c r="G17" s="31"/>
      <c r="H17" s="31" t="s">
        <v>1053</v>
      </c>
      <c r="I17" s="63"/>
      <c r="J17" s="64"/>
    </row>
    <row r="18" spans="1:10" x14ac:dyDescent="0.15">
      <c r="A18" s="65" t="s">
        <v>936</v>
      </c>
      <c r="B18" s="32"/>
      <c r="C18" s="31"/>
      <c r="D18" s="32"/>
      <c r="E18" s="32"/>
      <c r="F18" s="32"/>
      <c r="G18" s="32"/>
      <c r="H18" s="32" t="s">
        <v>1065</v>
      </c>
      <c r="I18" s="32"/>
      <c r="J18" s="64"/>
    </row>
    <row r="19" spans="1:10" s="3" customFormat="1" x14ac:dyDescent="0.15">
      <c r="A19" s="65" t="s">
        <v>1164</v>
      </c>
      <c r="B19" s="29"/>
      <c r="C19" s="29"/>
      <c r="D19" s="29"/>
      <c r="E19" s="29"/>
      <c r="F19" s="29"/>
      <c r="G19" s="29"/>
      <c r="H19" s="29"/>
      <c r="I19" s="43" t="s">
        <v>1053</v>
      </c>
      <c r="J19" s="30"/>
    </row>
    <row r="20" spans="1:10" x14ac:dyDescent="0.15">
      <c r="A20" s="28" t="s">
        <v>937</v>
      </c>
      <c r="B20" s="31"/>
      <c r="C20" s="31"/>
      <c r="D20" s="31"/>
      <c r="E20" s="31"/>
      <c r="F20" s="31"/>
      <c r="G20" s="31"/>
      <c r="H20" s="31"/>
      <c r="I20" s="43" t="s">
        <v>1065</v>
      </c>
      <c r="J20" s="30"/>
    </row>
    <row r="21" spans="1:10" x14ac:dyDescent="0.15">
      <c r="A21" s="66"/>
      <c r="B21" s="37"/>
      <c r="C21" s="37"/>
      <c r="D21" s="37"/>
      <c r="E21" s="37"/>
      <c r="F21" s="37"/>
      <c r="G21" s="37"/>
      <c r="H21" s="37"/>
      <c r="I21" s="37"/>
      <c r="J21" s="67" t="s">
        <v>938</v>
      </c>
    </row>
    <row r="22" spans="1:10" x14ac:dyDescent="0.15">
      <c r="A22" s="3"/>
      <c r="B22" s="2"/>
      <c r="C22" s="2"/>
      <c r="D22" s="2"/>
      <c r="E22" s="2"/>
      <c r="F22" s="2"/>
      <c r="G22" s="2"/>
      <c r="H22" s="2"/>
      <c r="I22" s="2"/>
      <c r="J22" s="7"/>
    </row>
    <row r="23" spans="1:10" x14ac:dyDescent="0.15">
      <c r="A23" s="3"/>
      <c r="B23" s="2"/>
      <c r="C23" s="2"/>
      <c r="D23" s="2"/>
      <c r="E23" s="2"/>
      <c r="F23" s="2"/>
      <c r="G23" s="2"/>
      <c r="H23" s="2"/>
      <c r="I23" s="2"/>
      <c r="J23" s="7"/>
    </row>
    <row r="24" spans="1:10" x14ac:dyDescent="0.15">
      <c r="A24" s="3"/>
      <c r="B24" s="2"/>
      <c r="C24" s="2"/>
      <c r="D24" s="2"/>
      <c r="E24" s="2"/>
      <c r="F24" s="2"/>
      <c r="G24" s="2"/>
      <c r="H24" s="2"/>
      <c r="I24" s="2"/>
      <c r="J24" s="7"/>
    </row>
    <row r="25" spans="1:10" x14ac:dyDescent="0.15">
      <c r="A25" s="3"/>
      <c r="B25" s="2"/>
      <c r="C25" s="2"/>
      <c r="D25" s="2"/>
      <c r="E25" s="2"/>
      <c r="F25" s="2"/>
      <c r="G25" s="2"/>
      <c r="H25" s="2"/>
      <c r="I25" s="2"/>
      <c r="J25" s="19"/>
    </row>
    <row r="26" spans="1:10" x14ac:dyDescent="0.15">
      <c r="A26" s="3"/>
      <c r="B26" s="2"/>
      <c r="C26" s="2"/>
      <c r="D26" s="2"/>
      <c r="E26" s="2"/>
      <c r="F26" s="2"/>
      <c r="G26" s="2"/>
      <c r="H26" s="2"/>
      <c r="I26" s="4"/>
      <c r="J26" s="7"/>
    </row>
    <row r="27" spans="1:10" x14ac:dyDescent="0.15">
      <c r="A27" s="3"/>
      <c r="B27" s="2"/>
      <c r="C27" s="2"/>
      <c r="D27" s="2"/>
      <c r="E27" s="2"/>
      <c r="F27" s="2"/>
      <c r="G27" s="2"/>
      <c r="H27" s="2"/>
      <c r="I27" s="4"/>
      <c r="J27" s="7"/>
    </row>
    <row r="28" spans="1:10" x14ac:dyDescent="0.15">
      <c r="A28" s="3"/>
      <c r="B28" s="2"/>
      <c r="C28" s="2"/>
      <c r="D28" s="2"/>
      <c r="E28" s="2"/>
      <c r="F28" s="2"/>
      <c r="G28" s="2"/>
      <c r="H28" s="2"/>
      <c r="I28" s="2"/>
      <c r="J28" s="7"/>
    </row>
    <row r="29" spans="1:10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6"/>
    </row>
    <row r="30" spans="1:10" x14ac:dyDescent="0.15">
      <c r="A30" s="3"/>
      <c r="B30" s="2"/>
      <c r="C30" s="2"/>
      <c r="D30" s="2"/>
      <c r="E30" s="2"/>
      <c r="F30" s="2"/>
      <c r="G30" s="2"/>
      <c r="H30" s="2"/>
      <c r="I30" s="2"/>
      <c r="J30" s="7"/>
    </row>
    <row r="31" spans="1:10" x14ac:dyDescent="0.15">
      <c r="B31" s="2"/>
      <c r="C31" s="2"/>
      <c r="D31" s="2"/>
      <c r="E31" s="2"/>
      <c r="F31" s="2"/>
      <c r="G31" s="2"/>
      <c r="H31" s="2"/>
      <c r="I31" s="2"/>
      <c r="J31" s="7"/>
    </row>
    <row r="32" spans="1:10" x14ac:dyDescent="0.15">
      <c r="B32" s="2"/>
      <c r="C32" s="2"/>
      <c r="D32" s="2"/>
      <c r="E32" s="2"/>
      <c r="F32" s="2"/>
      <c r="G32" s="2"/>
      <c r="H32" s="2"/>
      <c r="I32" s="2"/>
      <c r="J32" s="7"/>
    </row>
    <row r="33" spans="1:10" x14ac:dyDescent="0.15">
      <c r="B33" s="2"/>
      <c r="C33" s="2"/>
      <c r="D33" s="2"/>
      <c r="E33" s="2"/>
      <c r="F33" s="2"/>
      <c r="G33" s="2"/>
      <c r="H33" s="2"/>
      <c r="I33" s="2"/>
      <c r="J33" s="7"/>
    </row>
    <row r="34" spans="1:10" x14ac:dyDescent="0.15">
      <c r="B34" s="2"/>
      <c r="C34" s="2"/>
      <c r="D34" s="2"/>
      <c r="E34" s="2"/>
      <c r="F34" s="2"/>
      <c r="G34" s="2"/>
      <c r="H34" s="2"/>
      <c r="I34" s="24"/>
      <c r="J34" s="7"/>
    </row>
    <row r="35" spans="1:10" x14ac:dyDescent="0.15">
      <c r="B35" s="2"/>
      <c r="C35" s="2"/>
      <c r="D35" s="2"/>
      <c r="E35" s="2"/>
      <c r="F35" s="2"/>
      <c r="G35" s="2"/>
      <c r="H35" s="2"/>
      <c r="I35" s="2"/>
      <c r="J35" s="12"/>
    </row>
    <row r="36" spans="1:10" x14ac:dyDescent="0.15">
      <c r="B36" s="2"/>
      <c r="C36" s="2"/>
      <c r="D36" s="2"/>
      <c r="E36" s="2"/>
      <c r="F36" s="2"/>
      <c r="G36" s="2"/>
      <c r="H36" s="2"/>
      <c r="I36" s="2"/>
    </row>
    <row r="37" spans="1:10" ht="16" x14ac:dyDescent="0.2">
      <c r="A37" s="1"/>
      <c r="B37" s="5"/>
      <c r="C37" s="5"/>
      <c r="D37" s="5"/>
      <c r="E37" s="5"/>
      <c r="F37" s="5"/>
      <c r="G37" s="5"/>
      <c r="H37" s="5"/>
      <c r="I37" s="5"/>
    </row>
    <row r="38" spans="1:10" x14ac:dyDescent="0.15">
      <c r="B38" s="2"/>
      <c r="C38" s="2"/>
      <c r="D38" s="2"/>
      <c r="E38" s="2"/>
      <c r="F38" s="2"/>
      <c r="G38" s="2"/>
      <c r="H38" s="2"/>
      <c r="I38" s="2"/>
      <c r="J38" s="4"/>
    </row>
    <row r="39" spans="1:10" x14ac:dyDescent="0.15">
      <c r="A39" s="3"/>
      <c r="B39" s="2"/>
      <c r="C39" s="2"/>
      <c r="D39" s="2"/>
      <c r="E39" s="2"/>
      <c r="F39" s="2"/>
      <c r="G39" s="2"/>
      <c r="H39" s="2"/>
      <c r="I39" s="2"/>
      <c r="J39" s="7"/>
    </row>
    <row r="40" spans="1:10" x14ac:dyDescent="0.15">
      <c r="A40" s="3"/>
      <c r="B40" s="2"/>
      <c r="C40" s="2"/>
      <c r="D40" s="2"/>
      <c r="E40" s="2"/>
      <c r="F40" s="2"/>
      <c r="G40" s="2"/>
      <c r="H40" s="2"/>
      <c r="I40" s="2"/>
      <c r="J40" s="7"/>
    </row>
    <row r="41" spans="1:10" x14ac:dyDescent="0.15">
      <c r="A41" s="3"/>
      <c r="B41" s="2"/>
      <c r="C41" s="2"/>
      <c r="D41" s="2"/>
      <c r="E41" s="2"/>
      <c r="F41" s="2"/>
      <c r="G41" s="2"/>
      <c r="H41" s="2"/>
      <c r="I41" s="2"/>
      <c r="J41" s="7"/>
    </row>
    <row r="42" spans="1:10" x14ac:dyDescent="0.15">
      <c r="A42" s="3"/>
      <c r="B42" s="2"/>
      <c r="C42" s="2"/>
      <c r="D42" s="2"/>
      <c r="E42" s="2"/>
      <c r="F42" s="2"/>
      <c r="G42" s="15"/>
      <c r="H42" s="15"/>
      <c r="I42" s="2"/>
      <c r="J42" s="7"/>
    </row>
    <row r="43" spans="1:10" x14ac:dyDescent="0.15">
      <c r="A43" s="3"/>
      <c r="B43" s="2"/>
      <c r="C43" s="2"/>
      <c r="D43" s="2"/>
      <c r="E43" s="2"/>
      <c r="F43" s="2"/>
      <c r="G43" s="2"/>
      <c r="H43" s="2"/>
      <c r="I43" s="2"/>
      <c r="J43" s="7"/>
    </row>
    <row r="44" spans="1:10" x14ac:dyDescent="0.15">
      <c r="A44" s="3"/>
      <c r="B44" s="2"/>
      <c r="C44" s="2"/>
      <c r="D44" s="2"/>
      <c r="E44" s="2"/>
      <c r="F44" s="2"/>
      <c r="G44" s="2"/>
      <c r="H44" s="2"/>
      <c r="I44" s="2"/>
      <c r="J44" s="7"/>
    </row>
    <row r="45" spans="1:10" x14ac:dyDescent="0.15">
      <c r="A45" s="3"/>
      <c r="B45" s="2"/>
      <c r="C45" s="2"/>
      <c r="D45" s="2"/>
      <c r="E45" s="2"/>
      <c r="F45" s="2"/>
      <c r="G45" s="2"/>
      <c r="H45" s="2"/>
      <c r="I45" s="2"/>
      <c r="J45" s="7"/>
    </row>
    <row r="46" spans="1:10" x14ac:dyDescent="0.15">
      <c r="A46" s="3"/>
      <c r="B46" s="2"/>
      <c r="C46" s="2"/>
      <c r="D46" s="2"/>
      <c r="E46" s="2"/>
      <c r="F46" s="2"/>
      <c r="G46" s="2"/>
      <c r="H46" s="2"/>
      <c r="I46" s="2"/>
      <c r="J46" s="19"/>
    </row>
    <row r="47" spans="1:10" x14ac:dyDescent="0.15">
      <c r="B47" s="2"/>
      <c r="C47" s="2"/>
      <c r="D47" s="2"/>
      <c r="E47" s="2"/>
      <c r="F47" s="2"/>
      <c r="G47" s="2"/>
      <c r="H47" s="2"/>
      <c r="I47" s="2"/>
      <c r="J47" s="7"/>
    </row>
    <row r="48" spans="1:10" x14ac:dyDescent="0.15">
      <c r="B48" s="2"/>
      <c r="C48" s="2"/>
      <c r="D48" s="2"/>
      <c r="E48" s="2"/>
      <c r="F48" s="2"/>
      <c r="G48" s="2"/>
      <c r="H48" s="2"/>
      <c r="I48" s="18"/>
      <c r="J48" s="7"/>
    </row>
    <row r="49" spans="1:20" x14ac:dyDescent="0.15">
      <c r="B49" s="2"/>
      <c r="C49" s="2"/>
      <c r="D49" s="2"/>
      <c r="E49" s="2"/>
      <c r="F49" s="2"/>
      <c r="G49" s="2"/>
      <c r="H49" s="2"/>
      <c r="I49" s="2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15">
      <c r="B50" s="2"/>
      <c r="C50" s="2"/>
      <c r="D50" s="2"/>
      <c r="E50" s="2"/>
      <c r="F50" s="2"/>
      <c r="G50" s="2"/>
      <c r="H50" s="2"/>
      <c r="I50" s="2"/>
      <c r="J50" s="7"/>
    </row>
    <row r="51" spans="1:20" x14ac:dyDescent="0.15">
      <c r="B51" s="2"/>
      <c r="C51" s="2"/>
      <c r="D51" s="2"/>
      <c r="E51" s="2"/>
      <c r="F51" s="2"/>
      <c r="G51" s="2"/>
      <c r="H51" s="2"/>
      <c r="I51" s="2"/>
      <c r="J51" s="7"/>
    </row>
    <row r="52" spans="1:20" x14ac:dyDescent="0.15">
      <c r="B52" s="2"/>
      <c r="C52" s="2"/>
      <c r="D52" s="2"/>
      <c r="E52" s="2"/>
      <c r="F52" s="2"/>
      <c r="G52" s="2"/>
      <c r="H52" s="2"/>
      <c r="I52" s="2"/>
      <c r="J52" s="12"/>
    </row>
    <row r="53" spans="1:20" x14ac:dyDescent="0.15">
      <c r="B53" s="2"/>
      <c r="C53" s="2"/>
      <c r="D53" s="2"/>
      <c r="E53" s="2"/>
      <c r="F53" s="2"/>
      <c r="G53" s="2"/>
      <c r="H53" s="2"/>
      <c r="I53" s="2"/>
    </row>
    <row r="54" spans="1:20" ht="16" x14ac:dyDescent="0.2">
      <c r="A54" s="1"/>
      <c r="B54" s="5"/>
      <c r="C54" s="5"/>
      <c r="D54" s="5"/>
      <c r="E54" s="2"/>
      <c r="F54" s="5"/>
      <c r="G54" s="5"/>
      <c r="H54" s="5"/>
      <c r="I54" s="5"/>
    </row>
    <row r="55" spans="1:20" x14ac:dyDescent="0.15">
      <c r="B55" s="2"/>
      <c r="C55" s="2"/>
      <c r="D55" s="2"/>
      <c r="E55" s="2"/>
      <c r="F55" s="2"/>
      <c r="G55" s="2"/>
      <c r="H55" s="2"/>
      <c r="I55" s="2"/>
      <c r="J55" s="4"/>
    </row>
    <row r="56" spans="1:20" x14ac:dyDescent="0.15">
      <c r="A56" s="3"/>
      <c r="B56" s="2"/>
      <c r="C56" s="5"/>
      <c r="D56" s="5"/>
      <c r="E56" s="5"/>
      <c r="F56" s="5"/>
      <c r="G56" s="5"/>
      <c r="H56" s="5"/>
      <c r="I56" s="5"/>
      <c r="J56" s="9"/>
    </row>
    <row r="57" spans="1:20" x14ac:dyDescent="0.15">
      <c r="A57" s="3"/>
      <c r="B57" s="2"/>
      <c r="C57" s="5"/>
      <c r="D57" s="5"/>
      <c r="E57" s="5"/>
      <c r="F57" s="5"/>
      <c r="G57" s="5"/>
      <c r="H57" s="5"/>
      <c r="I57" s="5"/>
      <c r="J57" s="20"/>
    </row>
    <row r="58" spans="1:20" x14ac:dyDescent="0.15">
      <c r="A58" s="3"/>
      <c r="B58" s="2"/>
      <c r="C58" s="5"/>
      <c r="D58" s="5"/>
      <c r="E58" s="5"/>
      <c r="F58" s="5"/>
      <c r="G58" s="5"/>
      <c r="H58" s="5"/>
      <c r="I58" s="5"/>
      <c r="J58" s="9"/>
      <c r="K58" s="2"/>
      <c r="L58" s="2"/>
      <c r="M58" s="2"/>
      <c r="N58" s="2"/>
      <c r="O58" s="2"/>
      <c r="P58" s="2"/>
      <c r="Q58" s="2"/>
    </row>
    <row r="59" spans="1:20" x14ac:dyDescent="0.15">
      <c r="A59" s="3"/>
      <c r="B59" s="2"/>
      <c r="C59" s="5"/>
      <c r="D59" s="5"/>
      <c r="E59" s="5"/>
      <c r="F59" s="5"/>
      <c r="G59" s="5"/>
      <c r="H59" s="5"/>
      <c r="I59" s="5"/>
      <c r="J59" s="9"/>
      <c r="K59" s="2"/>
      <c r="L59" s="2"/>
      <c r="M59" s="2"/>
      <c r="N59" s="2"/>
      <c r="O59" s="2"/>
      <c r="P59" s="2"/>
      <c r="Q59" s="2"/>
    </row>
    <row r="60" spans="1:20" x14ac:dyDescent="0.15">
      <c r="A60" s="3"/>
      <c r="B60" s="2"/>
      <c r="C60" s="5"/>
      <c r="D60" s="5"/>
      <c r="E60" s="5"/>
      <c r="F60" s="5"/>
      <c r="G60" s="5"/>
      <c r="H60" s="5"/>
      <c r="I60" s="5"/>
      <c r="J60" s="7"/>
      <c r="K60" s="2"/>
      <c r="L60" s="2"/>
      <c r="M60" s="2"/>
      <c r="N60" s="2"/>
      <c r="O60" s="2"/>
      <c r="P60" s="2"/>
      <c r="Q60" s="2"/>
    </row>
    <row r="61" spans="1:20" x14ac:dyDescent="0.15">
      <c r="A61" s="3"/>
      <c r="C61" s="5"/>
      <c r="D61" s="5"/>
      <c r="E61" s="5"/>
      <c r="F61" s="5"/>
      <c r="G61" s="5"/>
      <c r="H61" s="5"/>
      <c r="I61" s="5"/>
      <c r="J61" s="9"/>
    </row>
    <row r="62" spans="1:20" x14ac:dyDescent="0.15">
      <c r="A62" s="3"/>
      <c r="C62" s="5"/>
      <c r="D62" s="6"/>
      <c r="E62" s="5"/>
      <c r="F62" s="5"/>
      <c r="G62" s="5"/>
      <c r="H62" s="5"/>
      <c r="I62" s="5"/>
      <c r="J62" s="9"/>
    </row>
    <row r="63" spans="1:20" x14ac:dyDescent="0.15">
      <c r="A63" s="3"/>
      <c r="C63" s="5"/>
      <c r="D63" s="6"/>
      <c r="E63" s="5"/>
      <c r="F63" s="5"/>
      <c r="G63" s="5"/>
      <c r="H63" s="5"/>
      <c r="I63" s="5"/>
      <c r="J63" s="9"/>
    </row>
    <row r="64" spans="1:20" x14ac:dyDescent="0.15">
      <c r="A64" s="3"/>
      <c r="C64" s="5"/>
      <c r="D64" s="6"/>
      <c r="E64" s="5"/>
      <c r="F64" s="5"/>
      <c r="G64" s="5"/>
      <c r="H64" s="5"/>
      <c r="I64" s="5"/>
      <c r="J64" s="9"/>
    </row>
    <row r="65" spans="1:10" x14ac:dyDescent="0.15">
      <c r="C65" s="6"/>
      <c r="D65" s="6"/>
      <c r="E65" s="6"/>
      <c r="F65" s="5"/>
      <c r="G65" s="5"/>
      <c r="H65" s="5"/>
      <c r="I65" s="5"/>
      <c r="J65" s="13"/>
    </row>
    <row r="66" spans="1:10" ht="16" x14ac:dyDescent="0.2">
      <c r="A66" s="1"/>
      <c r="B66" s="5"/>
      <c r="C66" s="5"/>
      <c r="D66" s="5"/>
      <c r="E66" s="5"/>
      <c r="F66" s="5"/>
      <c r="G66" s="5"/>
      <c r="H66" s="5"/>
      <c r="I66" s="5"/>
      <c r="J66" s="4"/>
    </row>
    <row r="67" spans="1:10" x14ac:dyDescent="0.15">
      <c r="B67" s="5"/>
      <c r="C67" s="5"/>
      <c r="D67" s="5"/>
      <c r="E67" s="5"/>
      <c r="F67" s="5"/>
      <c r="G67" s="5"/>
      <c r="H67" s="5"/>
      <c r="I67" s="5"/>
      <c r="J67" s="4"/>
    </row>
    <row r="68" spans="1:10" x14ac:dyDescent="0.15">
      <c r="A68" s="3"/>
      <c r="B68" s="4"/>
      <c r="C68" s="2"/>
      <c r="D68" s="2"/>
      <c r="E68" s="2"/>
      <c r="F68" s="2"/>
      <c r="G68" s="2"/>
      <c r="H68" s="2"/>
      <c r="I68" s="2"/>
      <c r="J68" s="7"/>
    </row>
    <row r="69" spans="1:10" x14ac:dyDescent="0.15">
      <c r="A69" s="3"/>
      <c r="B69" s="2"/>
      <c r="C69" s="2"/>
      <c r="D69" s="2"/>
      <c r="E69" s="2"/>
      <c r="F69" s="2"/>
      <c r="G69" s="2"/>
      <c r="H69" s="2"/>
      <c r="I69" s="2"/>
      <c r="J69" s="7"/>
    </row>
    <row r="70" spans="1:10" x14ac:dyDescent="0.15">
      <c r="A70" s="3"/>
      <c r="B70" s="2"/>
      <c r="C70" s="2"/>
      <c r="D70" s="2"/>
      <c r="E70" s="2"/>
      <c r="F70" s="2"/>
      <c r="G70" s="2"/>
      <c r="H70" s="2"/>
      <c r="I70" s="2"/>
      <c r="J70" s="7"/>
    </row>
    <row r="71" spans="1:10" x14ac:dyDescent="0.15">
      <c r="A71" s="3"/>
      <c r="B71" s="2"/>
      <c r="C71" s="2"/>
      <c r="D71" s="2"/>
      <c r="E71" s="2"/>
      <c r="F71" s="2"/>
      <c r="G71" s="2"/>
      <c r="H71" s="2"/>
      <c r="I71" s="2"/>
      <c r="J71" s="19"/>
    </row>
    <row r="72" spans="1:10" x14ac:dyDescent="0.15">
      <c r="A72" s="3"/>
      <c r="B72" s="2"/>
      <c r="C72" s="2"/>
      <c r="D72" s="2"/>
      <c r="E72" s="2"/>
      <c r="F72" s="2"/>
      <c r="G72" s="2"/>
      <c r="H72" s="2"/>
      <c r="I72" s="2"/>
      <c r="J72" s="7"/>
    </row>
    <row r="73" spans="1:10" x14ac:dyDescent="0.15">
      <c r="A73" s="3"/>
      <c r="B73" s="2"/>
      <c r="C73" s="2"/>
      <c r="D73" s="2"/>
      <c r="E73" s="2"/>
      <c r="F73" s="2"/>
      <c r="G73" s="2"/>
      <c r="H73" s="2"/>
      <c r="I73" s="2"/>
      <c r="J73" s="7"/>
    </row>
    <row r="74" spans="1:10" x14ac:dyDescent="0.15">
      <c r="B74" s="2"/>
      <c r="C74" s="2"/>
      <c r="D74" s="2"/>
      <c r="E74" s="2"/>
      <c r="F74" s="2"/>
      <c r="G74" s="2"/>
      <c r="H74" s="2"/>
      <c r="I74" s="2"/>
      <c r="J74" s="12"/>
    </row>
    <row r="75" spans="1:10" x14ac:dyDescent="0.15">
      <c r="B75" s="2"/>
      <c r="C75" s="2"/>
      <c r="D75" s="2"/>
      <c r="E75" s="2"/>
      <c r="F75" s="2"/>
      <c r="G75" s="2"/>
      <c r="H75" s="2"/>
      <c r="I75" s="2"/>
    </row>
    <row r="76" spans="1:10" x14ac:dyDescent="0.15">
      <c r="B76" s="2"/>
      <c r="C76" s="2"/>
      <c r="D76" s="2"/>
      <c r="E76" s="2"/>
      <c r="F76" s="2"/>
      <c r="G76" s="2"/>
      <c r="H76" s="2"/>
      <c r="I76" s="2"/>
    </row>
    <row r="77" spans="1:10" x14ac:dyDescent="0.15">
      <c r="B77" s="2"/>
      <c r="C77" s="2"/>
      <c r="D77" s="2"/>
      <c r="E77" s="2"/>
      <c r="F77" s="2"/>
      <c r="G77" s="2"/>
      <c r="H77" s="2"/>
      <c r="I77" s="2"/>
    </row>
    <row r="78" spans="1:10" x14ac:dyDescent="0.15">
      <c r="B78" s="2"/>
      <c r="C78" s="2"/>
      <c r="D78" s="2"/>
      <c r="E78" s="2"/>
      <c r="F78" s="2"/>
      <c r="G78" s="2"/>
      <c r="H78" s="2"/>
      <c r="I78" s="2"/>
    </row>
    <row r="79" spans="1:10" x14ac:dyDescent="0.15">
      <c r="B79" s="2"/>
      <c r="C79" s="2"/>
      <c r="D79" s="2"/>
      <c r="E79" s="2"/>
      <c r="F79" s="2"/>
      <c r="G79" s="2"/>
      <c r="H79" s="2"/>
      <c r="I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1969-1970</oddHeader>
  </headerFooter>
  <rowBreaks count="1" manualBreakCount="1">
    <brk id="37" max="6553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T178"/>
  <sheetViews>
    <sheetView zoomScale="125" workbookViewId="0">
      <pane xSplit="2" topLeftCell="C1" activePane="topRight" state="frozen"/>
      <selection pane="topRight" activeCell="E12" sqref="E12"/>
    </sheetView>
  </sheetViews>
  <sheetFormatPr baseColWidth="10" defaultColWidth="8.83203125" defaultRowHeight="13" x14ac:dyDescent="0.15"/>
  <cols>
    <col min="1" max="1" width="18.5" bestFit="1" customWidth="1"/>
    <col min="2" max="2" width="6.5" customWidth="1"/>
    <col min="3" max="3" width="17.83203125" customWidth="1"/>
    <col min="4" max="4" width="17" bestFit="1" customWidth="1"/>
    <col min="5" max="5" width="17.5" bestFit="1" customWidth="1"/>
    <col min="6" max="6" width="17.83203125" bestFit="1" customWidth="1"/>
    <col min="7" max="7" width="18.6640625" bestFit="1" customWidth="1"/>
    <col min="8" max="8" width="16" bestFit="1" customWidth="1"/>
    <col min="9" max="9" width="14.83203125" bestFit="1" customWidth="1"/>
    <col min="10" max="10" width="16.1640625" bestFit="1" customWidth="1"/>
    <col min="11" max="11" width="14.1640625" bestFit="1" customWidth="1"/>
    <col min="12" max="12" width="8.33203125" style="153" bestFit="1" customWidth="1"/>
    <col min="13" max="16" width="8.33203125" style="89" customWidth="1"/>
    <col min="17" max="17" width="11" customWidth="1"/>
    <col min="18" max="18" width="20.1640625" customWidth="1"/>
    <col min="19" max="19" width="6.5" bestFit="1" customWidth="1"/>
    <col min="20" max="20" width="8.33203125" bestFit="1" customWidth="1"/>
  </cols>
  <sheetData>
    <row r="1" spans="1:20" s="134" customFormat="1" ht="16" x14ac:dyDescent="0.2">
      <c r="A1" s="214" t="s">
        <v>322</v>
      </c>
      <c r="B1" s="215" t="s">
        <v>2785</v>
      </c>
      <c r="C1" s="226" t="s">
        <v>1501</v>
      </c>
      <c r="D1" s="217" t="s">
        <v>760</v>
      </c>
      <c r="E1" s="226" t="s">
        <v>1501</v>
      </c>
      <c r="F1" s="226" t="s">
        <v>3157</v>
      </c>
      <c r="G1" s="226" t="s">
        <v>1501</v>
      </c>
      <c r="H1" s="226" t="s">
        <v>3157</v>
      </c>
      <c r="I1" s="217" t="s">
        <v>3171</v>
      </c>
      <c r="J1" s="227" t="s">
        <v>2808</v>
      </c>
      <c r="K1" s="217" t="s">
        <v>3109</v>
      </c>
      <c r="L1" s="176" t="s">
        <v>3002</v>
      </c>
      <c r="M1" s="26"/>
      <c r="N1" s="26"/>
      <c r="O1" s="26"/>
      <c r="P1" s="26"/>
      <c r="Q1" s="71"/>
      <c r="R1" s="214"/>
      <c r="S1" s="215"/>
      <c r="T1" s="218"/>
    </row>
    <row r="2" spans="1:20" s="3" customFormat="1" ht="17" thickBot="1" x14ac:dyDescent="0.25">
      <c r="A2" s="219"/>
      <c r="B2" s="29" t="s">
        <v>790</v>
      </c>
      <c r="C2" s="29" t="s">
        <v>317</v>
      </c>
      <c r="D2" s="29" t="s">
        <v>318</v>
      </c>
      <c r="E2" s="29" t="s">
        <v>238</v>
      </c>
      <c r="F2" s="29" t="s">
        <v>36</v>
      </c>
      <c r="G2" s="29" t="s">
        <v>37</v>
      </c>
      <c r="H2" s="29" t="s">
        <v>204</v>
      </c>
      <c r="I2" s="29" t="s">
        <v>205</v>
      </c>
      <c r="J2" s="29" t="s">
        <v>206</v>
      </c>
      <c r="K2" s="29" t="s">
        <v>602</v>
      </c>
      <c r="L2" s="143" t="s">
        <v>826</v>
      </c>
      <c r="M2" s="29"/>
      <c r="N2" s="29"/>
      <c r="O2" s="29"/>
      <c r="P2" s="29"/>
      <c r="R2" s="219"/>
      <c r="S2" s="29"/>
      <c r="T2" s="251"/>
    </row>
    <row r="3" spans="1:20" ht="16" x14ac:dyDescent="0.2">
      <c r="A3" s="220"/>
      <c r="B3" s="221">
        <f>AVERAGE(B4:B11)</f>
        <v>2045.375</v>
      </c>
      <c r="C3" s="32" t="s">
        <v>319</v>
      </c>
      <c r="D3" s="32" t="s">
        <v>398</v>
      </c>
      <c r="E3" s="32" t="s">
        <v>399</v>
      </c>
      <c r="F3" s="32" t="s">
        <v>402</v>
      </c>
      <c r="G3" s="32" t="s">
        <v>400</v>
      </c>
      <c r="H3" s="32" t="s">
        <v>401</v>
      </c>
      <c r="I3" s="32" t="s">
        <v>428</v>
      </c>
      <c r="J3" s="32" t="s">
        <v>429</v>
      </c>
      <c r="K3" s="32" t="s">
        <v>430</v>
      </c>
      <c r="L3" s="143"/>
      <c r="M3" s="29"/>
      <c r="N3" s="29"/>
      <c r="O3" s="29"/>
      <c r="P3" s="29"/>
      <c r="R3" s="214" t="s">
        <v>322</v>
      </c>
      <c r="S3" s="254">
        <f>AVERAGE(S4:S11)</f>
        <v>2045.375</v>
      </c>
      <c r="T3" s="218" t="s">
        <v>3002</v>
      </c>
    </row>
    <row r="4" spans="1:20" x14ac:dyDescent="0.15">
      <c r="A4" s="222" t="s">
        <v>2931</v>
      </c>
      <c r="B4" s="43">
        <v>2179</v>
      </c>
      <c r="C4" s="31" t="s">
        <v>860</v>
      </c>
      <c r="D4" s="31"/>
      <c r="E4" s="31" t="s">
        <v>1369</v>
      </c>
      <c r="F4" s="31" t="s">
        <v>1369</v>
      </c>
      <c r="G4" s="31" t="s">
        <v>1369</v>
      </c>
      <c r="H4" s="31" t="s">
        <v>860</v>
      </c>
      <c r="I4" s="31" t="s">
        <v>860</v>
      </c>
      <c r="J4" s="31" t="s">
        <v>50</v>
      </c>
      <c r="K4" s="31" t="s">
        <v>629</v>
      </c>
      <c r="L4" s="145" t="s">
        <v>2929</v>
      </c>
      <c r="M4" s="60"/>
      <c r="N4" s="60"/>
      <c r="O4" s="60"/>
      <c r="P4" s="60"/>
      <c r="Q4" s="212"/>
      <c r="R4" s="222" t="s">
        <v>2931</v>
      </c>
      <c r="S4" s="43">
        <v>2179</v>
      </c>
      <c r="T4" s="247" t="s">
        <v>2929</v>
      </c>
    </row>
    <row r="5" spans="1:20" x14ac:dyDescent="0.15">
      <c r="A5" s="222" t="s">
        <v>2930</v>
      </c>
      <c r="B5" s="43">
        <v>2134</v>
      </c>
      <c r="C5" s="31" t="s">
        <v>1370</v>
      </c>
      <c r="D5" s="31" t="s">
        <v>124</v>
      </c>
      <c r="E5" s="31" t="s">
        <v>861</v>
      </c>
      <c r="F5" s="31" t="s">
        <v>861</v>
      </c>
      <c r="G5" s="31" t="s">
        <v>861</v>
      </c>
      <c r="H5" s="31" t="s">
        <v>1370</v>
      </c>
      <c r="I5" s="31" t="s">
        <v>232</v>
      </c>
      <c r="J5" s="31" t="s">
        <v>232</v>
      </c>
      <c r="K5" s="31"/>
      <c r="L5" s="145" t="s">
        <v>3014</v>
      </c>
      <c r="M5" s="60"/>
      <c r="N5" s="60"/>
      <c r="O5" s="60"/>
      <c r="P5" s="60"/>
      <c r="Q5" s="212"/>
      <c r="R5" s="222" t="s">
        <v>2930</v>
      </c>
      <c r="S5" s="43">
        <v>2134</v>
      </c>
      <c r="T5" s="247" t="s">
        <v>3014</v>
      </c>
    </row>
    <row r="6" spans="1:20" x14ac:dyDescent="0.15">
      <c r="A6" s="222" t="s">
        <v>320</v>
      </c>
      <c r="B6" s="223">
        <v>2095</v>
      </c>
      <c r="C6" s="31" t="s">
        <v>3302</v>
      </c>
      <c r="D6" s="31" t="s">
        <v>3302</v>
      </c>
      <c r="E6" s="31" t="s">
        <v>1371</v>
      </c>
      <c r="F6" s="31" t="s">
        <v>1371</v>
      </c>
      <c r="G6" s="31" t="s">
        <v>2730</v>
      </c>
      <c r="H6" s="31" t="s">
        <v>3161</v>
      </c>
      <c r="I6" s="31" t="s">
        <v>623</v>
      </c>
      <c r="J6" s="31" t="s">
        <v>623</v>
      </c>
      <c r="K6" s="31" t="s">
        <v>3302</v>
      </c>
      <c r="L6" s="144" t="s">
        <v>155</v>
      </c>
      <c r="M6" s="249"/>
      <c r="N6" s="249"/>
      <c r="O6" s="249"/>
      <c r="P6" s="249"/>
      <c r="Q6" s="212"/>
      <c r="R6" s="222" t="s">
        <v>320</v>
      </c>
      <c r="S6" s="223">
        <v>2095</v>
      </c>
      <c r="T6" s="252" t="s">
        <v>515</v>
      </c>
    </row>
    <row r="7" spans="1:20" x14ac:dyDescent="0.15">
      <c r="A7" s="222" t="s">
        <v>3163</v>
      </c>
      <c r="B7" s="43">
        <v>2063</v>
      </c>
      <c r="C7" s="31" t="s">
        <v>3078</v>
      </c>
      <c r="D7" s="31" t="s">
        <v>327</v>
      </c>
      <c r="E7" s="31" t="s">
        <v>3234</v>
      </c>
      <c r="F7" s="31" t="s">
        <v>3234</v>
      </c>
      <c r="G7" s="31" t="s">
        <v>3234</v>
      </c>
      <c r="H7" s="31" t="s">
        <v>3234</v>
      </c>
      <c r="I7" s="31" t="s">
        <v>1373</v>
      </c>
      <c r="J7" s="31" t="s">
        <v>3078</v>
      </c>
      <c r="K7" s="31"/>
      <c r="L7" s="145" t="s">
        <v>630</v>
      </c>
      <c r="M7" s="60"/>
      <c r="N7" s="60"/>
      <c r="O7" s="60"/>
      <c r="P7" s="60"/>
      <c r="Q7" s="151"/>
      <c r="R7" s="222" t="s">
        <v>3163</v>
      </c>
      <c r="S7" s="43">
        <v>2063</v>
      </c>
      <c r="T7" s="247" t="s">
        <v>630</v>
      </c>
    </row>
    <row r="8" spans="1:20" x14ac:dyDescent="0.15">
      <c r="A8" s="222" t="s">
        <v>223</v>
      </c>
      <c r="B8" s="43">
        <v>2040</v>
      </c>
      <c r="C8" s="31" t="s">
        <v>1372</v>
      </c>
      <c r="D8" s="31" t="s">
        <v>125</v>
      </c>
      <c r="E8" s="31" t="s">
        <v>125</v>
      </c>
      <c r="F8" s="31"/>
      <c r="G8" s="31" t="s">
        <v>1371</v>
      </c>
      <c r="H8" s="31" t="s">
        <v>3302</v>
      </c>
      <c r="I8" s="31"/>
      <c r="J8" s="31"/>
      <c r="K8" s="31" t="s">
        <v>3234</v>
      </c>
      <c r="L8" s="145" t="s">
        <v>152</v>
      </c>
      <c r="M8" s="60"/>
      <c r="N8" s="60"/>
      <c r="O8" s="60"/>
      <c r="P8" s="60"/>
      <c r="Q8" s="151"/>
      <c r="R8" s="222" t="s">
        <v>223</v>
      </c>
      <c r="S8" s="43">
        <v>2040</v>
      </c>
      <c r="T8" s="247" t="s">
        <v>152</v>
      </c>
    </row>
    <row r="9" spans="1:20" x14ac:dyDescent="0.15">
      <c r="A9" s="222" t="s">
        <v>2733</v>
      </c>
      <c r="B9" s="43">
        <v>2020</v>
      </c>
      <c r="C9" s="31" t="s">
        <v>1847</v>
      </c>
      <c r="D9" s="31" t="s">
        <v>1847</v>
      </c>
      <c r="E9" s="31" t="s">
        <v>3160</v>
      </c>
      <c r="F9" s="31" t="s">
        <v>344</v>
      </c>
      <c r="G9" s="31" t="s">
        <v>1847</v>
      </c>
      <c r="H9" s="31" t="s">
        <v>54</v>
      </c>
      <c r="I9" s="31" t="s">
        <v>3160</v>
      </c>
      <c r="J9" s="31" t="s">
        <v>3160</v>
      </c>
      <c r="K9" s="31" t="s">
        <v>1847</v>
      </c>
      <c r="L9" s="145" t="s">
        <v>151</v>
      </c>
      <c r="M9" s="60"/>
      <c r="N9" s="60"/>
      <c r="O9" s="60"/>
      <c r="P9" s="60"/>
      <c r="Q9" s="151"/>
      <c r="R9" s="222" t="s">
        <v>2733</v>
      </c>
      <c r="S9" s="43">
        <v>2020</v>
      </c>
      <c r="T9" s="247" t="s">
        <v>207</v>
      </c>
    </row>
    <row r="10" spans="1:20" x14ac:dyDescent="0.15">
      <c r="A10" s="222" t="s">
        <v>321</v>
      </c>
      <c r="B10" s="43">
        <v>1979</v>
      </c>
      <c r="C10" s="31" t="s">
        <v>1167</v>
      </c>
      <c r="D10" s="31" t="s">
        <v>3161</v>
      </c>
      <c r="E10" s="31" t="s">
        <v>2162</v>
      </c>
      <c r="F10" s="31" t="s">
        <v>126</v>
      </c>
      <c r="G10" s="31" t="s">
        <v>126</v>
      </c>
      <c r="H10" s="31" t="s">
        <v>2162</v>
      </c>
      <c r="I10" s="31" t="s">
        <v>3161</v>
      </c>
      <c r="J10" s="43" t="s">
        <v>51</v>
      </c>
      <c r="K10" s="31" t="s">
        <v>125</v>
      </c>
      <c r="L10" s="144" t="s">
        <v>515</v>
      </c>
      <c r="M10" s="249"/>
      <c r="N10" s="249"/>
      <c r="O10" s="249"/>
      <c r="P10" s="249"/>
      <c r="Q10" s="151"/>
      <c r="R10" s="222" t="s">
        <v>321</v>
      </c>
      <c r="S10" s="43">
        <v>1979</v>
      </c>
      <c r="T10" s="252" t="s">
        <v>515</v>
      </c>
    </row>
    <row r="11" spans="1:20" x14ac:dyDescent="0.15">
      <c r="A11" s="222" t="s">
        <v>224</v>
      </c>
      <c r="B11" s="43">
        <v>1853</v>
      </c>
      <c r="C11" s="31" t="s">
        <v>2162</v>
      </c>
      <c r="D11" s="31" t="s">
        <v>861</v>
      </c>
      <c r="E11" s="31" t="s">
        <v>126</v>
      </c>
      <c r="F11" s="31" t="s">
        <v>125</v>
      </c>
      <c r="G11" s="31" t="s">
        <v>125</v>
      </c>
      <c r="H11" s="31" t="s">
        <v>731</v>
      </c>
      <c r="I11" s="31" t="s">
        <v>731</v>
      </c>
      <c r="J11" s="31" t="s">
        <v>3161</v>
      </c>
      <c r="K11" s="31" t="s">
        <v>628</v>
      </c>
      <c r="L11" s="145" t="s">
        <v>339</v>
      </c>
      <c r="M11" s="60"/>
      <c r="N11" s="60"/>
      <c r="O11" s="60"/>
      <c r="P11" s="60"/>
      <c r="Q11" s="151"/>
      <c r="R11" s="222" t="s">
        <v>224</v>
      </c>
      <c r="S11" s="43">
        <v>1853</v>
      </c>
      <c r="T11" s="247" t="s">
        <v>339</v>
      </c>
    </row>
    <row r="12" spans="1:20" x14ac:dyDescent="0.15">
      <c r="A12" s="224" t="s">
        <v>330</v>
      </c>
      <c r="B12" s="31">
        <v>1808</v>
      </c>
      <c r="C12" s="31"/>
      <c r="D12" s="31" t="s">
        <v>123</v>
      </c>
      <c r="E12" s="31"/>
      <c r="F12" s="31"/>
      <c r="G12" s="31"/>
      <c r="H12" s="31"/>
      <c r="I12" s="31"/>
      <c r="J12" s="31"/>
      <c r="K12" s="31"/>
      <c r="L12" s="145" t="s">
        <v>160</v>
      </c>
      <c r="M12" s="60"/>
      <c r="N12" s="60"/>
      <c r="O12" s="60"/>
      <c r="P12" s="60"/>
      <c r="Q12" s="151"/>
      <c r="R12" s="224" t="s">
        <v>323</v>
      </c>
      <c r="S12" s="31">
        <v>1808</v>
      </c>
      <c r="T12" s="247" t="s">
        <v>404</v>
      </c>
    </row>
    <row r="13" spans="1:20" x14ac:dyDescent="0.15">
      <c r="A13" s="224" t="s">
        <v>3158</v>
      </c>
      <c r="B13" s="43">
        <v>1664</v>
      </c>
      <c r="C13" s="31"/>
      <c r="D13" s="31"/>
      <c r="E13" s="31"/>
      <c r="F13" s="31" t="s">
        <v>2162</v>
      </c>
      <c r="G13" s="31"/>
      <c r="H13" s="31"/>
      <c r="I13" s="31"/>
      <c r="J13" s="31"/>
      <c r="K13" s="31"/>
      <c r="L13" s="145" t="s">
        <v>1059</v>
      </c>
      <c r="M13" s="60"/>
      <c r="N13" s="60"/>
      <c r="O13" s="60"/>
      <c r="P13" s="60"/>
      <c r="Q13" s="151"/>
      <c r="R13" s="224" t="s">
        <v>3158</v>
      </c>
      <c r="S13" s="43">
        <v>1664</v>
      </c>
      <c r="T13" s="247" t="s">
        <v>1059</v>
      </c>
    </row>
    <row r="14" spans="1:20" x14ac:dyDescent="0.15">
      <c r="A14" s="224" t="s">
        <v>3172</v>
      </c>
      <c r="B14" s="43">
        <v>1751</v>
      </c>
      <c r="C14" s="31"/>
      <c r="D14" s="31"/>
      <c r="E14" s="31"/>
      <c r="F14" s="31"/>
      <c r="G14" s="31"/>
      <c r="H14" s="31"/>
      <c r="I14" s="31" t="s">
        <v>2730</v>
      </c>
      <c r="J14" s="31"/>
      <c r="K14" s="31"/>
      <c r="L14" s="145" t="s">
        <v>159</v>
      </c>
      <c r="M14" s="60"/>
      <c r="N14" s="60"/>
      <c r="O14" s="60"/>
      <c r="P14" s="60"/>
      <c r="Q14" s="151"/>
      <c r="R14" s="224" t="s">
        <v>3172</v>
      </c>
      <c r="S14" s="43">
        <v>1751</v>
      </c>
      <c r="T14" s="247" t="s">
        <v>404</v>
      </c>
    </row>
    <row r="15" spans="1:20" x14ac:dyDescent="0.15">
      <c r="A15" s="224" t="s">
        <v>214</v>
      </c>
      <c r="B15" s="43">
        <v>1764</v>
      </c>
      <c r="C15" s="31"/>
      <c r="D15" s="31"/>
      <c r="E15" s="31"/>
      <c r="F15" s="31"/>
      <c r="G15" s="31"/>
      <c r="H15" s="31"/>
      <c r="I15" s="31"/>
      <c r="J15" s="31" t="s">
        <v>858</v>
      </c>
      <c r="K15" s="31" t="s">
        <v>340</v>
      </c>
      <c r="L15" s="145" t="s">
        <v>156</v>
      </c>
      <c r="M15" s="60"/>
      <c r="N15" s="60"/>
      <c r="O15" s="60"/>
      <c r="P15" s="60"/>
      <c r="Q15" s="151"/>
      <c r="R15" s="224" t="s">
        <v>214</v>
      </c>
      <c r="S15" s="43">
        <v>1764</v>
      </c>
      <c r="T15" s="247" t="s">
        <v>156</v>
      </c>
    </row>
    <row r="16" spans="1:20" ht="14" thickBot="1" x14ac:dyDescent="0.2">
      <c r="A16" s="224" t="s">
        <v>157</v>
      </c>
      <c r="B16" s="43">
        <v>1744</v>
      </c>
      <c r="C16" s="31"/>
      <c r="D16" s="31"/>
      <c r="E16" s="31"/>
      <c r="F16" s="31"/>
      <c r="G16" s="31"/>
      <c r="H16" s="31"/>
      <c r="I16" s="31"/>
      <c r="J16" s="31"/>
      <c r="K16" s="31" t="s">
        <v>158</v>
      </c>
      <c r="L16" s="145" t="s">
        <v>3165</v>
      </c>
      <c r="M16" s="60"/>
      <c r="N16" s="60"/>
      <c r="O16" s="60"/>
      <c r="P16" s="60"/>
      <c r="Q16" s="151"/>
      <c r="R16" s="255" t="s">
        <v>19</v>
      </c>
      <c r="S16" s="167">
        <v>1744</v>
      </c>
      <c r="T16" s="256" t="s">
        <v>3165</v>
      </c>
    </row>
    <row r="17" spans="1:20" ht="14" thickBot="1" x14ac:dyDescent="0.2">
      <c r="A17" s="224"/>
      <c r="B17" s="43"/>
      <c r="C17" s="31"/>
      <c r="D17" s="31"/>
      <c r="E17" s="31"/>
      <c r="F17" s="31"/>
      <c r="G17" s="31"/>
      <c r="H17" s="31"/>
      <c r="I17" s="31"/>
      <c r="J17" s="31"/>
      <c r="K17" s="31"/>
      <c r="L17" s="149" t="s">
        <v>516</v>
      </c>
      <c r="M17" s="250"/>
      <c r="N17" s="250"/>
      <c r="O17" s="250"/>
      <c r="P17" s="250"/>
      <c r="R17" s="237"/>
      <c r="S17" s="22"/>
      <c r="T17" s="253" t="s">
        <v>516</v>
      </c>
    </row>
    <row r="18" spans="1:20" s="134" customFormat="1" ht="16" x14ac:dyDescent="0.2">
      <c r="A18" s="225" t="s">
        <v>78</v>
      </c>
      <c r="B18" s="169" t="s">
        <v>2455</v>
      </c>
      <c r="C18" s="227" t="s">
        <v>760</v>
      </c>
      <c r="D18" s="227" t="s">
        <v>132</v>
      </c>
      <c r="E18" s="226" t="s">
        <v>325</v>
      </c>
      <c r="F18" s="226" t="s">
        <v>1501</v>
      </c>
      <c r="G18" s="226" t="s">
        <v>3098</v>
      </c>
      <c r="H18" s="227" t="s">
        <v>743</v>
      </c>
      <c r="I18" s="227" t="s">
        <v>132</v>
      </c>
      <c r="J18" s="227" t="s">
        <v>3109</v>
      </c>
      <c r="K18" s="226" t="s">
        <v>3098</v>
      </c>
      <c r="L18" s="176" t="s">
        <v>162</v>
      </c>
      <c r="M18" s="26"/>
      <c r="N18" s="26"/>
      <c r="O18" s="26"/>
      <c r="P18" s="26"/>
      <c r="R18" s="89"/>
      <c r="S18" s="89"/>
      <c r="T18" s="89"/>
    </row>
    <row r="19" spans="1:20" s="3" customFormat="1" ht="16" x14ac:dyDescent="0.2">
      <c r="A19" s="222"/>
      <c r="B19" s="29" t="s">
        <v>790</v>
      </c>
      <c r="C19" s="29" t="s">
        <v>431</v>
      </c>
      <c r="D19" s="29" t="s">
        <v>217</v>
      </c>
      <c r="E19" s="29" t="s">
        <v>334</v>
      </c>
      <c r="F19" s="29" t="s">
        <v>336</v>
      </c>
      <c r="G19" s="29" t="s">
        <v>337</v>
      </c>
      <c r="H19" s="29" t="s">
        <v>148</v>
      </c>
      <c r="I19" s="29" t="s">
        <v>150</v>
      </c>
      <c r="J19" s="29" t="s">
        <v>309</v>
      </c>
      <c r="K19" s="29" t="s">
        <v>311</v>
      </c>
      <c r="L19" s="143" t="s">
        <v>826</v>
      </c>
      <c r="M19" s="29"/>
      <c r="N19" s="29"/>
      <c r="O19" s="29"/>
      <c r="P19" s="29"/>
      <c r="R19" s="225" t="s">
        <v>2641</v>
      </c>
      <c r="S19" s="169" t="s">
        <v>2455</v>
      </c>
    </row>
    <row r="20" spans="1:20" ht="17" thickBot="1" x14ac:dyDescent="0.25">
      <c r="A20" s="228"/>
      <c r="B20" s="221">
        <f>AVERAGE(B21:B28)</f>
        <v>1731</v>
      </c>
      <c r="C20" s="31" t="s">
        <v>432</v>
      </c>
      <c r="D20" s="31" t="s">
        <v>218</v>
      </c>
      <c r="E20" s="31" t="s">
        <v>335</v>
      </c>
      <c r="F20" s="31" t="s">
        <v>147</v>
      </c>
      <c r="G20" s="31" t="s">
        <v>338</v>
      </c>
      <c r="H20" s="43" t="s">
        <v>149</v>
      </c>
      <c r="I20" s="31" t="s">
        <v>308</v>
      </c>
      <c r="J20" s="113" t="s">
        <v>310</v>
      </c>
      <c r="K20" s="32" t="s">
        <v>509</v>
      </c>
      <c r="L20" s="145"/>
      <c r="M20" s="60"/>
      <c r="N20" s="60"/>
      <c r="O20" s="60"/>
      <c r="P20" s="60"/>
      <c r="R20" s="222"/>
      <c r="S20" s="29" t="s">
        <v>790</v>
      </c>
    </row>
    <row r="21" spans="1:20" ht="16" x14ac:dyDescent="0.2">
      <c r="A21" s="229" t="s">
        <v>323</v>
      </c>
      <c r="B21" s="31">
        <v>1808</v>
      </c>
      <c r="C21" s="31" t="s">
        <v>1057</v>
      </c>
      <c r="D21" s="31" t="s">
        <v>1057</v>
      </c>
      <c r="E21" s="31" t="s">
        <v>860</v>
      </c>
      <c r="F21" s="31" t="s">
        <v>1057</v>
      </c>
      <c r="G21" s="31" t="s">
        <v>1369</v>
      </c>
      <c r="H21" s="31" t="s">
        <v>860</v>
      </c>
      <c r="I21" s="31" t="s">
        <v>1057</v>
      </c>
      <c r="J21" s="31" t="s">
        <v>1057</v>
      </c>
      <c r="K21" s="31" t="s">
        <v>861</v>
      </c>
      <c r="L21" s="145" t="s">
        <v>153</v>
      </c>
      <c r="M21" s="60"/>
      <c r="N21" s="60"/>
      <c r="O21" s="60"/>
      <c r="P21" s="60"/>
      <c r="R21" s="259" t="s">
        <v>2641</v>
      </c>
      <c r="S21" s="254">
        <f>AVERAGE(S22:S29)</f>
        <v>1731</v>
      </c>
      <c r="T21" s="260"/>
    </row>
    <row r="22" spans="1:20" x14ac:dyDescent="0.15">
      <c r="A22" s="229" t="s">
        <v>324</v>
      </c>
      <c r="B22" s="31">
        <v>1764</v>
      </c>
      <c r="C22" s="31" t="s">
        <v>232</v>
      </c>
      <c r="D22" s="31" t="s">
        <v>861</v>
      </c>
      <c r="E22" s="31" t="s">
        <v>326</v>
      </c>
      <c r="F22" s="31" t="s">
        <v>861</v>
      </c>
      <c r="G22" s="31" t="s">
        <v>1370</v>
      </c>
      <c r="H22" s="31" t="s">
        <v>232</v>
      </c>
      <c r="I22" s="31" t="s">
        <v>861</v>
      </c>
      <c r="J22" s="31" t="s">
        <v>861</v>
      </c>
      <c r="K22" s="31" t="s">
        <v>860</v>
      </c>
      <c r="L22" s="161" t="s">
        <v>154</v>
      </c>
      <c r="M22" s="257"/>
      <c r="N22" s="257"/>
      <c r="O22" s="257"/>
      <c r="P22" s="257"/>
      <c r="R22" s="229" t="s">
        <v>323</v>
      </c>
      <c r="S22" s="31">
        <v>1808</v>
      </c>
      <c r="T22" s="247" t="s">
        <v>153</v>
      </c>
    </row>
    <row r="23" spans="1:20" x14ac:dyDescent="0.15">
      <c r="A23" s="229" t="s">
        <v>19</v>
      </c>
      <c r="B23" s="31">
        <v>1744</v>
      </c>
      <c r="C23" s="31" t="s">
        <v>623</v>
      </c>
      <c r="D23" s="31" t="s">
        <v>1371</v>
      </c>
      <c r="E23" s="31" t="s">
        <v>3302</v>
      </c>
      <c r="F23" s="31" t="s">
        <v>623</v>
      </c>
      <c r="G23" s="31" t="s">
        <v>3302</v>
      </c>
      <c r="H23" s="31" t="s">
        <v>623</v>
      </c>
      <c r="I23" s="31" t="s">
        <v>3302</v>
      </c>
      <c r="J23" s="31" t="s">
        <v>1371</v>
      </c>
      <c r="K23" s="31" t="s">
        <v>623</v>
      </c>
      <c r="L23" s="144" t="s">
        <v>155</v>
      </c>
      <c r="M23" s="249"/>
      <c r="N23" s="249"/>
      <c r="O23" s="249"/>
      <c r="P23" s="249"/>
      <c r="R23" s="229" t="s">
        <v>214</v>
      </c>
      <c r="S23" s="31">
        <v>1764</v>
      </c>
      <c r="T23" s="261" t="s">
        <v>154</v>
      </c>
    </row>
    <row r="24" spans="1:20" x14ac:dyDescent="0.15">
      <c r="A24" s="229" t="s">
        <v>2839</v>
      </c>
      <c r="B24" s="31">
        <v>1740</v>
      </c>
      <c r="C24" s="31" t="s">
        <v>131</v>
      </c>
      <c r="D24" s="31" t="s">
        <v>1373</v>
      </c>
      <c r="E24" s="31" t="s">
        <v>327</v>
      </c>
      <c r="F24" s="31" t="s">
        <v>1373</v>
      </c>
      <c r="G24" s="43" t="s">
        <v>3078</v>
      </c>
      <c r="H24" s="31" t="s">
        <v>1373</v>
      </c>
      <c r="I24" s="31" t="s">
        <v>1373</v>
      </c>
      <c r="J24" s="31"/>
      <c r="K24" s="31" t="s">
        <v>3078</v>
      </c>
      <c r="L24" s="145" t="s">
        <v>182</v>
      </c>
      <c r="M24" s="60"/>
      <c r="N24" s="60"/>
      <c r="O24" s="60"/>
      <c r="P24" s="60"/>
      <c r="R24" s="229" t="s">
        <v>19</v>
      </c>
      <c r="S24" s="31">
        <v>1744</v>
      </c>
      <c r="T24" s="252" t="s">
        <v>515</v>
      </c>
    </row>
    <row r="25" spans="1:20" x14ac:dyDescent="0.15">
      <c r="A25" s="229" t="s">
        <v>20</v>
      </c>
      <c r="B25" s="31">
        <v>1724</v>
      </c>
      <c r="C25" s="31"/>
      <c r="D25" s="31" t="s">
        <v>1372</v>
      </c>
      <c r="E25" s="31" t="s">
        <v>731</v>
      </c>
      <c r="F25" s="31"/>
      <c r="G25" s="31"/>
      <c r="H25" s="31"/>
      <c r="I25" s="31"/>
      <c r="J25" s="31"/>
      <c r="K25" s="31"/>
      <c r="L25" s="145" t="s">
        <v>183</v>
      </c>
      <c r="M25" s="60"/>
      <c r="N25" s="60"/>
      <c r="O25" s="60"/>
      <c r="P25" s="60"/>
      <c r="R25" s="229" t="s">
        <v>2839</v>
      </c>
      <c r="S25" s="31">
        <v>1740</v>
      </c>
      <c r="T25" s="247" t="s">
        <v>182</v>
      </c>
    </row>
    <row r="26" spans="1:20" x14ac:dyDescent="0.15">
      <c r="A26" s="229" t="s">
        <v>21</v>
      </c>
      <c r="B26" s="31">
        <v>1711</v>
      </c>
      <c r="C26" s="31" t="s">
        <v>1847</v>
      </c>
      <c r="D26" s="69" t="s">
        <v>519</v>
      </c>
      <c r="E26" s="31"/>
      <c r="F26" s="31"/>
      <c r="G26" s="31"/>
      <c r="H26" s="31" t="s">
        <v>3363</v>
      </c>
      <c r="I26" s="43" t="s">
        <v>408</v>
      </c>
      <c r="J26" s="31" t="s">
        <v>125</v>
      </c>
      <c r="K26" s="31" t="s">
        <v>125</v>
      </c>
      <c r="L26" s="145" t="s">
        <v>184</v>
      </c>
      <c r="M26" s="60"/>
      <c r="N26" s="60"/>
      <c r="O26" s="60"/>
      <c r="P26" s="60"/>
      <c r="R26" s="229" t="s">
        <v>1267</v>
      </c>
      <c r="S26" s="31">
        <v>1724</v>
      </c>
      <c r="T26" s="247" t="s">
        <v>209</v>
      </c>
    </row>
    <row r="27" spans="1:20" x14ac:dyDescent="0.15">
      <c r="A27" s="229" t="s">
        <v>2840</v>
      </c>
      <c r="B27" s="31">
        <v>1693</v>
      </c>
      <c r="C27" s="31" t="s">
        <v>3161</v>
      </c>
      <c r="D27" s="31" t="s">
        <v>1167</v>
      </c>
      <c r="E27" s="31" t="s">
        <v>1167</v>
      </c>
      <c r="F27" s="31" t="s">
        <v>1847</v>
      </c>
      <c r="G27" s="31"/>
      <c r="H27" s="31" t="s">
        <v>3364</v>
      </c>
      <c r="I27" s="31" t="s">
        <v>731</v>
      </c>
      <c r="J27" s="31" t="s">
        <v>131</v>
      </c>
      <c r="K27" s="31" t="s">
        <v>1847</v>
      </c>
      <c r="L27" s="161" t="s">
        <v>185</v>
      </c>
      <c r="M27" s="257"/>
      <c r="N27" s="257"/>
      <c r="O27" s="257"/>
      <c r="P27" s="257"/>
      <c r="R27" s="229" t="s">
        <v>21</v>
      </c>
      <c r="S27" s="31">
        <v>1711</v>
      </c>
      <c r="T27" s="247" t="s">
        <v>184</v>
      </c>
    </row>
    <row r="28" spans="1:20" x14ac:dyDescent="0.15">
      <c r="A28" s="229" t="s">
        <v>22</v>
      </c>
      <c r="B28" s="31">
        <v>1664</v>
      </c>
      <c r="C28" s="31" t="s">
        <v>2730</v>
      </c>
      <c r="D28" s="31" t="s">
        <v>2730</v>
      </c>
      <c r="E28" s="31" t="s">
        <v>328</v>
      </c>
      <c r="F28" s="31" t="s">
        <v>125</v>
      </c>
      <c r="G28" s="31"/>
      <c r="H28" s="31" t="s">
        <v>3365</v>
      </c>
      <c r="I28" s="31"/>
      <c r="J28" s="31"/>
      <c r="K28" s="31"/>
      <c r="L28" s="145" t="s">
        <v>186</v>
      </c>
      <c r="M28" s="60"/>
      <c r="N28" s="60"/>
      <c r="O28" s="60"/>
      <c r="P28" s="60"/>
      <c r="R28" s="229" t="s">
        <v>2840</v>
      </c>
      <c r="S28" s="31">
        <v>1693</v>
      </c>
      <c r="T28" s="261" t="s">
        <v>182</v>
      </c>
    </row>
    <row r="29" spans="1:20" x14ac:dyDescent="0.15">
      <c r="A29" s="230" t="s">
        <v>329</v>
      </c>
      <c r="B29" s="31">
        <v>1631</v>
      </c>
      <c r="C29" s="31" t="s">
        <v>129</v>
      </c>
      <c r="D29" s="43"/>
      <c r="E29" s="31" t="s">
        <v>344</v>
      </c>
      <c r="F29" s="31" t="s">
        <v>126</v>
      </c>
      <c r="G29" s="31"/>
      <c r="H29" s="31"/>
      <c r="I29" s="31"/>
      <c r="J29" s="31"/>
      <c r="K29" s="31" t="s">
        <v>631</v>
      </c>
      <c r="L29" s="145" t="s">
        <v>119</v>
      </c>
      <c r="M29" s="60"/>
      <c r="N29" s="60"/>
      <c r="O29" s="60"/>
      <c r="P29" s="60"/>
      <c r="R29" s="229" t="s">
        <v>3158</v>
      </c>
      <c r="S29" s="31">
        <v>1664</v>
      </c>
      <c r="T29" s="247" t="s">
        <v>186</v>
      </c>
    </row>
    <row r="30" spans="1:20" x14ac:dyDescent="0.15">
      <c r="A30" s="230" t="s">
        <v>646</v>
      </c>
      <c r="B30" s="31">
        <v>1575</v>
      </c>
      <c r="C30" s="31"/>
      <c r="D30" s="31"/>
      <c r="E30" s="31"/>
      <c r="F30" s="31" t="s">
        <v>2730</v>
      </c>
      <c r="G30" s="31"/>
      <c r="H30" s="31"/>
      <c r="I30" s="31"/>
      <c r="J30" s="31"/>
      <c r="K30" s="69" t="s">
        <v>632</v>
      </c>
      <c r="L30" s="160" t="s">
        <v>120</v>
      </c>
      <c r="M30" s="258"/>
      <c r="N30" s="258"/>
      <c r="O30" s="258"/>
      <c r="P30" s="258"/>
      <c r="R30" s="230" t="s">
        <v>329</v>
      </c>
      <c r="S30" s="31">
        <v>1631</v>
      </c>
      <c r="T30" s="247" t="s">
        <v>119</v>
      </c>
    </row>
    <row r="31" spans="1:20" x14ac:dyDescent="0.15">
      <c r="A31" s="230" t="s">
        <v>2922</v>
      </c>
      <c r="B31" s="31">
        <v>1751</v>
      </c>
      <c r="C31" s="31"/>
      <c r="D31" s="31"/>
      <c r="E31" s="31"/>
      <c r="F31" s="31"/>
      <c r="G31" s="31" t="s">
        <v>1372</v>
      </c>
      <c r="H31" s="31"/>
      <c r="I31" s="31"/>
      <c r="J31" s="31"/>
      <c r="K31" s="31"/>
      <c r="L31" s="160" t="s">
        <v>160</v>
      </c>
      <c r="M31" s="258"/>
      <c r="N31" s="258"/>
      <c r="O31" s="258"/>
      <c r="P31" s="258"/>
      <c r="R31" s="230" t="s">
        <v>646</v>
      </c>
      <c r="S31" s="31">
        <v>1575</v>
      </c>
      <c r="T31" s="262" t="s">
        <v>120</v>
      </c>
    </row>
    <row r="32" spans="1:20" x14ac:dyDescent="0.15">
      <c r="A32" s="230" t="s">
        <v>210</v>
      </c>
      <c r="B32" s="31">
        <v>1722</v>
      </c>
      <c r="C32" s="31"/>
      <c r="D32" s="31"/>
      <c r="E32" s="31"/>
      <c r="F32" s="31"/>
      <c r="G32" s="31" t="s">
        <v>3160</v>
      </c>
      <c r="H32" s="31" t="s">
        <v>3362</v>
      </c>
      <c r="I32" s="31"/>
      <c r="J32" s="31"/>
      <c r="K32" s="31"/>
      <c r="L32" s="160" t="s">
        <v>121</v>
      </c>
      <c r="M32" s="258"/>
      <c r="N32" s="258"/>
      <c r="O32" s="258"/>
      <c r="P32" s="258"/>
      <c r="R32" s="230" t="s">
        <v>2922</v>
      </c>
      <c r="S32" s="31">
        <v>1751</v>
      </c>
      <c r="T32" s="262" t="s">
        <v>404</v>
      </c>
    </row>
    <row r="33" spans="1:20" x14ac:dyDescent="0.15">
      <c r="A33" s="230" t="s">
        <v>3095</v>
      </c>
      <c r="B33" s="31">
        <v>1523</v>
      </c>
      <c r="C33" s="31"/>
      <c r="D33" s="31"/>
      <c r="E33" s="31"/>
      <c r="F33" s="31"/>
      <c r="G33" s="31" t="s">
        <v>1167</v>
      </c>
      <c r="H33" s="31"/>
      <c r="I33" s="31" t="s">
        <v>2162</v>
      </c>
      <c r="J33" s="31"/>
      <c r="K33" s="31"/>
      <c r="L33" s="145" t="s">
        <v>512</v>
      </c>
      <c r="M33" s="60"/>
      <c r="N33" s="60"/>
      <c r="O33" s="60"/>
      <c r="P33" s="60"/>
      <c r="R33" s="230" t="s">
        <v>210</v>
      </c>
      <c r="S33" s="31">
        <v>1722</v>
      </c>
      <c r="T33" s="262" t="s">
        <v>209</v>
      </c>
    </row>
    <row r="34" spans="1:20" x14ac:dyDescent="0.15">
      <c r="A34" s="230" t="s">
        <v>3096</v>
      </c>
      <c r="B34" s="31">
        <v>1632</v>
      </c>
      <c r="C34" s="31"/>
      <c r="D34" s="31"/>
      <c r="E34" s="31"/>
      <c r="F34" s="31"/>
      <c r="G34" s="31" t="s">
        <v>3097</v>
      </c>
      <c r="H34" s="31"/>
      <c r="I34" s="69"/>
      <c r="J34" s="31"/>
      <c r="K34" s="31"/>
      <c r="L34" s="145" t="s">
        <v>513</v>
      </c>
      <c r="M34" s="60"/>
      <c r="N34" s="60"/>
      <c r="O34" s="60"/>
      <c r="P34" s="60"/>
      <c r="R34" s="230" t="s">
        <v>3095</v>
      </c>
      <c r="S34" s="31">
        <v>1523</v>
      </c>
      <c r="T34" s="247" t="s">
        <v>213</v>
      </c>
    </row>
    <row r="35" spans="1:20" x14ac:dyDescent="0.15">
      <c r="A35" s="230" t="s">
        <v>409</v>
      </c>
      <c r="B35" s="31">
        <v>1262</v>
      </c>
      <c r="C35" s="31"/>
      <c r="D35" s="31"/>
      <c r="E35" s="31"/>
      <c r="F35" s="31"/>
      <c r="G35" s="31"/>
      <c r="H35" s="31"/>
      <c r="I35" s="43" t="s">
        <v>410</v>
      </c>
      <c r="J35" s="31"/>
      <c r="K35" s="31"/>
      <c r="L35" s="145" t="s">
        <v>513</v>
      </c>
      <c r="M35" s="60"/>
      <c r="N35" s="60"/>
      <c r="O35" s="60"/>
      <c r="P35" s="60"/>
      <c r="R35" s="230" t="s">
        <v>3096</v>
      </c>
      <c r="S35" s="31">
        <v>1632</v>
      </c>
      <c r="T35" s="247" t="s">
        <v>857</v>
      </c>
    </row>
    <row r="36" spans="1:20" x14ac:dyDescent="0.15">
      <c r="A36" s="230" t="s">
        <v>3110</v>
      </c>
      <c r="B36" s="31">
        <v>1679</v>
      </c>
      <c r="C36" s="31"/>
      <c r="D36" s="31"/>
      <c r="E36" s="31"/>
      <c r="F36" s="31"/>
      <c r="G36" s="31"/>
      <c r="H36" s="31"/>
      <c r="I36" s="43"/>
      <c r="J36" s="31" t="s">
        <v>344</v>
      </c>
      <c r="K36" s="31"/>
      <c r="L36" s="145" t="s">
        <v>513</v>
      </c>
      <c r="M36" s="60"/>
      <c r="N36" s="60"/>
      <c r="O36" s="60"/>
      <c r="P36" s="60"/>
      <c r="R36" s="230" t="s">
        <v>409</v>
      </c>
      <c r="S36" s="31">
        <v>1262</v>
      </c>
      <c r="T36" s="247" t="s">
        <v>857</v>
      </c>
    </row>
    <row r="37" spans="1:20" x14ac:dyDescent="0.15">
      <c r="A37" s="230" t="s">
        <v>3111</v>
      </c>
      <c r="B37" s="31">
        <v>1645</v>
      </c>
      <c r="C37" s="31"/>
      <c r="D37" s="31"/>
      <c r="E37" s="31"/>
      <c r="F37" s="31"/>
      <c r="G37" s="31"/>
      <c r="H37" s="31"/>
      <c r="I37" s="43"/>
      <c r="J37" s="31" t="s">
        <v>126</v>
      </c>
      <c r="K37" s="31"/>
      <c r="L37" s="145" t="s">
        <v>514</v>
      </c>
      <c r="M37" s="60"/>
      <c r="N37" s="60"/>
      <c r="O37" s="60"/>
      <c r="P37" s="60"/>
      <c r="R37" s="230" t="s">
        <v>3110</v>
      </c>
      <c r="S37" s="31">
        <v>1679</v>
      </c>
      <c r="T37" s="247" t="s">
        <v>857</v>
      </c>
    </row>
    <row r="38" spans="1:20" x14ac:dyDescent="0.15">
      <c r="A38" s="230" t="s">
        <v>3112</v>
      </c>
      <c r="B38" s="31">
        <v>1490</v>
      </c>
      <c r="C38" s="31"/>
      <c r="D38" s="31"/>
      <c r="E38" s="31"/>
      <c r="F38" s="31"/>
      <c r="G38" s="31"/>
      <c r="H38" s="31"/>
      <c r="I38" s="43"/>
      <c r="J38" s="31" t="s">
        <v>858</v>
      </c>
      <c r="K38" s="31"/>
      <c r="L38" s="145" t="s">
        <v>513</v>
      </c>
      <c r="M38" s="60"/>
      <c r="N38" s="60"/>
      <c r="O38" s="60"/>
      <c r="P38" s="60"/>
      <c r="R38" s="230" t="s">
        <v>3111</v>
      </c>
      <c r="S38" s="31">
        <v>1645</v>
      </c>
      <c r="T38" s="247" t="s">
        <v>514</v>
      </c>
    </row>
    <row r="39" spans="1:20" ht="14" thickBot="1" x14ac:dyDescent="0.2">
      <c r="A39" s="2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49" t="s">
        <v>161</v>
      </c>
      <c r="M39" s="250"/>
      <c r="N39" s="250"/>
      <c r="O39" s="250"/>
      <c r="P39" s="250"/>
      <c r="R39" s="263" t="s">
        <v>3112</v>
      </c>
      <c r="S39" s="23">
        <v>1490</v>
      </c>
      <c r="T39" s="256" t="s">
        <v>857</v>
      </c>
    </row>
    <row r="40" spans="1:20" s="134" customFormat="1" ht="16" x14ac:dyDescent="0.2">
      <c r="A40" s="225" t="s">
        <v>77</v>
      </c>
      <c r="B40" s="169" t="s">
        <v>2455</v>
      </c>
      <c r="C40" s="226" t="s">
        <v>3115</v>
      </c>
      <c r="D40" s="226" t="s">
        <v>134</v>
      </c>
      <c r="E40" s="227" t="s">
        <v>760</v>
      </c>
      <c r="F40" s="226" t="s">
        <v>3157</v>
      </c>
      <c r="G40" s="226" t="s">
        <v>1501</v>
      </c>
      <c r="H40" s="227" t="s">
        <v>743</v>
      </c>
      <c r="I40" s="227" t="s">
        <v>433</v>
      </c>
      <c r="J40" s="226" t="s">
        <v>3157</v>
      </c>
      <c r="K40" s="226" t="s">
        <v>1501</v>
      </c>
      <c r="L40" s="176" t="s">
        <v>3093</v>
      </c>
      <c r="M40" s="26"/>
      <c r="N40" s="26"/>
      <c r="O40" s="26"/>
      <c r="P40" s="26"/>
      <c r="R40" s="89"/>
      <c r="S40" s="89"/>
      <c r="T40" s="89"/>
    </row>
    <row r="41" spans="1:20" s="89" customFormat="1" ht="16" x14ac:dyDescent="0.2">
      <c r="A41" s="232"/>
      <c r="B41" s="29" t="s">
        <v>790</v>
      </c>
      <c r="C41" s="29" t="s">
        <v>221</v>
      </c>
      <c r="D41" s="29" t="s">
        <v>510</v>
      </c>
      <c r="E41" s="29" t="s">
        <v>52</v>
      </c>
      <c r="F41" s="29" t="s">
        <v>313</v>
      </c>
      <c r="G41" s="29" t="s">
        <v>730</v>
      </c>
      <c r="H41" s="29" t="s">
        <v>957</v>
      </c>
      <c r="I41" s="29" t="s">
        <v>959</v>
      </c>
      <c r="J41" s="29" t="s">
        <v>961</v>
      </c>
      <c r="K41" s="29" t="s">
        <v>220</v>
      </c>
      <c r="L41" s="143" t="s">
        <v>826</v>
      </c>
      <c r="M41" s="29"/>
      <c r="N41" s="29"/>
      <c r="O41" s="29"/>
      <c r="P41" s="29"/>
      <c r="R41" s="225" t="s">
        <v>2889</v>
      </c>
      <c r="S41" s="169" t="s">
        <v>2455</v>
      </c>
    </row>
    <row r="42" spans="1:20" s="89" customFormat="1" ht="17" thickBot="1" x14ac:dyDescent="0.25">
      <c r="A42" s="220"/>
      <c r="B42" s="221">
        <f>AVERAGE(B43:B50)</f>
        <v>1537.75</v>
      </c>
      <c r="C42" s="31" t="s">
        <v>222</v>
      </c>
      <c r="D42" s="31" t="s">
        <v>947</v>
      </c>
      <c r="E42" s="31" t="s">
        <v>53</v>
      </c>
      <c r="F42" s="32" t="s">
        <v>511</v>
      </c>
      <c r="G42" s="32" t="s">
        <v>956</v>
      </c>
      <c r="H42" s="32" t="s">
        <v>958</v>
      </c>
      <c r="I42" s="50" t="s">
        <v>960</v>
      </c>
      <c r="J42" s="179" t="s">
        <v>962</v>
      </c>
      <c r="K42" s="188" t="s">
        <v>3079</v>
      </c>
      <c r="L42" s="147"/>
      <c r="M42" s="264"/>
      <c r="N42" s="264"/>
      <c r="O42" s="264"/>
      <c r="P42" s="264"/>
      <c r="R42" s="232"/>
      <c r="S42" s="29" t="s">
        <v>790</v>
      </c>
    </row>
    <row r="43" spans="1:20" ht="16" x14ac:dyDescent="0.2">
      <c r="A43" s="229" t="s">
        <v>242</v>
      </c>
      <c r="B43" s="31">
        <v>1632</v>
      </c>
      <c r="C43" s="31" t="s">
        <v>1057</v>
      </c>
      <c r="D43" s="31" t="s">
        <v>860</v>
      </c>
      <c r="E43" s="31" t="s">
        <v>1057</v>
      </c>
      <c r="F43" s="31" t="s">
        <v>860</v>
      </c>
      <c r="G43" s="43" t="s">
        <v>860</v>
      </c>
      <c r="H43" s="31" t="s">
        <v>125</v>
      </c>
      <c r="I43" s="31"/>
      <c r="J43" s="31" t="s">
        <v>860</v>
      </c>
      <c r="K43" s="202" t="s">
        <v>860</v>
      </c>
      <c r="L43" s="145" t="s">
        <v>3253</v>
      </c>
      <c r="M43" s="60"/>
      <c r="N43" s="60"/>
      <c r="O43" s="60"/>
      <c r="P43" s="60"/>
      <c r="R43" s="259" t="s">
        <v>2889</v>
      </c>
      <c r="S43" s="254">
        <f>AVERAGE(S44:S51)</f>
        <v>1537.75</v>
      </c>
      <c r="T43" s="260"/>
    </row>
    <row r="44" spans="1:20" x14ac:dyDescent="0.15">
      <c r="A44" s="229" t="s">
        <v>63</v>
      </c>
      <c r="B44" s="31">
        <v>1631</v>
      </c>
      <c r="C44" s="31" t="s">
        <v>232</v>
      </c>
      <c r="D44" s="31" t="s">
        <v>232</v>
      </c>
      <c r="E44" s="31" t="s">
        <v>127</v>
      </c>
      <c r="F44" s="31" t="s">
        <v>861</v>
      </c>
      <c r="G44" s="31" t="s">
        <v>861</v>
      </c>
      <c r="H44" s="31" t="s">
        <v>744</v>
      </c>
      <c r="I44" s="69" t="s">
        <v>240</v>
      </c>
      <c r="J44" s="31" t="s">
        <v>232</v>
      </c>
      <c r="K44" s="31"/>
      <c r="L44" s="145" t="s">
        <v>2929</v>
      </c>
      <c r="M44" s="60"/>
      <c r="N44" s="60"/>
      <c r="O44" s="60"/>
      <c r="P44" s="60"/>
      <c r="R44" s="229" t="s">
        <v>242</v>
      </c>
      <c r="S44" s="31">
        <v>1632</v>
      </c>
      <c r="T44" s="247" t="s">
        <v>3253</v>
      </c>
    </row>
    <row r="45" spans="1:20" x14ac:dyDescent="0.15">
      <c r="A45" s="229" t="s">
        <v>38</v>
      </c>
      <c r="B45" s="31">
        <v>1575</v>
      </c>
      <c r="C45" s="31" t="s">
        <v>3302</v>
      </c>
      <c r="D45" s="31" t="s">
        <v>1371</v>
      </c>
      <c r="E45" s="43" t="s">
        <v>128</v>
      </c>
      <c r="F45" s="31" t="s">
        <v>1371</v>
      </c>
      <c r="G45" s="31" t="s">
        <v>1371</v>
      </c>
      <c r="H45" s="31" t="s">
        <v>1371</v>
      </c>
      <c r="I45" s="31" t="s">
        <v>1371</v>
      </c>
      <c r="J45" s="31" t="s">
        <v>1371</v>
      </c>
      <c r="K45" s="31" t="s">
        <v>1371</v>
      </c>
      <c r="L45" s="145" t="s">
        <v>3088</v>
      </c>
      <c r="M45" s="60"/>
      <c r="N45" s="60"/>
      <c r="O45" s="60"/>
      <c r="P45" s="60"/>
      <c r="R45" s="229" t="s">
        <v>329</v>
      </c>
      <c r="S45" s="31">
        <v>1631</v>
      </c>
      <c r="T45" s="247" t="s">
        <v>2929</v>
      </c>
    </row>
    <row r="46" spans="1:20" x14ac:dyDescent="0.15">
      <c r="A46" s="229" t="s">
        <v>233</v>
      </c>
      <c r="B46" s="31">
        <v>1523</v>
      </c>
      <c r="C46" s="31" t="s">
        <v>3234</v>
      </c>
      <c r="D46" s="31" t="s">
        <v>3234</v>
      </c>
      <c r="E46" s="31" t="s">
        <v>327</v>
      </c>
      <c r="F46" s="31" t="s">
        <v>3234</v>
      </c>
      <c r="G46" s="31" t="s">
        <v>3078</v>
      </c>
      <c r="H46" s="43" t="s">
        <v>518</v>
      </c>
      <c r="I46" s="31" t="s">
        <v>3078</v>
      </c>
      <c r="J46" s="31" t="s">
        <v>3078</v>
      </c>
      <c r="K46" s="31"/>
      <c r="L46" s="145" t="s">
        <v>517</v>
      </c>
      <c r="M46" s="60"/>
      <c r="N46" s="60"/>
      <c r="O46" s="60"/>
      <c r="P46" s="60"/>
      <c r="R46" s="229" t="s">
        <v>38</v>
      </c>
      <c r="S46" s="31">
        <v>1575</v>
      </c>
      <c r="T46" s="247" t="s">
        <v>3088</v>
      </c>
    </row>
    <row r="47" spans="1:20" x14ac:dyDescent="0.15">
      <c r="A47" s="229" t="s">
        <v>234</v>
      </c>
      <c r="B47" s="31">
        <v>1510</v>
      </c>
      <c r="C47" s="31" t="s">
        <v>731</v>
      </c>
      <c r="D47" s="31"/>
      <c r="E47" s="31" t="s">
        <v>129</v>
      </c>
      <c r="F47" s="31" t="s">
        <v>125</v>
      </c>
      <c r="G47" s="31" t="s">
        <v>731</v>
      </c>
      <c r="H47" s="31" t="s">
        <v>860</v>
      </c>
      <c r="I47" s="31" t="s">
        <v>1372</v>
      </c>
      <c r="J47" s="31" t="s">
        <v>1372</v>
      </c>
      <c r="K47" s="31" t="s">
        <v>1372</v>
      </c>
      <c r="L47" s="145" t="s">
        <v>3014</v>
      </c>
      <c r="M47" s="60"/>
      <c r="N47" s="60"/>
      <c r="O47" s="60"/>
      <c r="P47" s="60"/>
      <c r="R47" s="229" t="s">
        <v>233</v>
      </c>
      <c r="S47" s="31">
        <v>1523</v>
      </c>
      <c r="T47" s="247" t="s">
        <v>517</v>
      </c>
    </row>
    <row r="48" spans="1:20" x14ac:dyDescent="0.15">
      <c r="A48" s="229" t="s">
        <v>235</v>
      </c>
      <c r="B48" s="31">
        <v>1497</v>
      </c>
      <c r="C48" s="31" t="s">
        <v>344</v>
      </c>
      <c r="D48" s="31" t="s">
        <v>3160</v>
      </c>
      <c r="E48" s="31" t="s">
        <v>1847</v>
      </c>
      <c r="F48" s="31" t="s">
        <v>344</v>
      </c>
      <c r="G48" s="31" t="s">
        <v>3160</v>
      </c>
      <c r="H48" s="31" t="s">
        <v>344</v>
      </c>
      <c r="I48" s="31" t="s">
        <v>2730</v>
      </c>
      <c r="J48" s="31" t="s">
        <v>1847</v>
      </c>
      <c r="K48" s="31" t="s">
        <v>1847</v>
      </c>
      <c r="L48" s="145" t="s">
        <v>3090</v>
      </c>
      <c r="M48" s="60"/>
      <c r="N48" s="60"/>
      <c r="O48" s="60"/>
      <c r="P48" s="60"/>
      <c r="R48" s="229" t="s">
        <v>234</v>
      </c>
      <c r="S48" s="31">
        <v>1510</v>
      </c>
      <c r="T48" s="247" t="s">
        <v>3014</v>
      </c>
    </row>
    <row r="49" spans="1:20" x14ac:dyDescent="0.15">
      <c r="A49" s="229" t="s">
        <v>236</v>
      </c>
      <c r="B49" s="31">
        <v>1490</v>
      </c>
      <c r="C49" s="31" t="s">
        <v>1167</v>
      </c>
      <c r="D49" s="31" t="s">
        <v>1167</v>
      </c>
      <c r="E49" s="31" t="s">
        <v>130</v>
      </c>
      <c r="F49" s="31" t="s">
        <v>219</v>
      </c>
      <c r="G49" s="31" t="s">
        <v>3161</v>
      </c>
      <c r="H49" s="31" t="s">
        <v>126</v>
      </c>
      <c r="I49" s="31" t="s">
        <v>3161</v>
      </c>
      <c r="J49" s="31" t="s">
        <v>3161</v>
      </c>
      <c r="K49" s="31" t="s">
        <v>3161</v>
      </c>
      <c r="L49" s="144" t="s">
        <v>3091</v>
      </c>
      <c r="M49" s="249"/>
      <c r="N49" s="249"/>
      <c r="O49" s="249"/>
      <c r="P49" s="249"/>
      <c r="R49" s="229" t="s">
        <v>235</v>
      </c>
      <c r="S49" s="31">
        <v>1497</v>
      </c>
      <c r="T49" s="247" t="s">
        <v>3090</v>
      </c>
    </row>
    <row r="50" spans="1:20" x14ac:dyDescent="0.15">
      <c r="A50" s="229" t="s">
        <v>237</v>
      </c>
      <c r="B50" s="31">
        <v>1444</v>
      </c>
      <c r="C50" s="31" t="s">
        <v>858</v>
      </c>
      <c r="D50" s="31" t="s">
        <v>2730</v>
      </c>
      <c r="E50" s="31" t="s">
        <v>123</v>
      </c>
      <c r="F50" s="31" t="s">
        <v>2730</v>
      </c>
      <c r="G50" s="31" t="s">
        <v>2730</v>
      </c>
      <c r="H50" s="31" t="s">
        <v>858</v>
      </c>
      <c r="I50" s="69" t="s">
        <v>241</v>
      </c>
      <c r="J50" s="31" t="s">
        <v>858</v>
      </c>
      <c r="K50" s="31" t="s">
        <v>858</v>
      </c>
      <c r="L50" s="145" t="s">
        <v>3092</v>
      </c>
      <c r="M50" s="60"/>
      <c r="N50" s="60"/>
      <c r="O50" s="60"/>
      <c r="P50" s="60"/>
      <c r="R50" s="229" t="s">
        <v>236</v>
      </c>
      <c r="S50" s="31">
        <v>1490</v>
      </c>
      <c r="T50" s="252" t="s">
        <v>3091</v>
      </c>
    </row>
    <row r="51" spans="1:20" x14ac:dyDescent="0.15">
      <c r="A51" s="230" t="s">
        <v>133</v>
      </c>
      <c r="B51" s="31">
        <v>1562</v>
      </c>
      <c r="C51" s="31"/>
      <c r="D51" s="31" t="s">
        <v>731</v>
      </c>
      <c r="E51" s="31"/>
      <c r="F51" s="31"/>
      <c r="G51" s="31"/>
      <c r="H51" s="31"/>
      <c r="I51" s="31"/>
      <c r="J51" s="31"/>
      <c r="K51" s="31" t="s">
        <v>3078</v>
      </c>
      <c r="L51" s="145" t="s">
        <v>3089</v>
      </c>
      <c r="M51" s="60"/>
      <c r="N51" s="60"/>
      <c r="O51" s="60"/>
      <c r="P51" s="60"/>
      <c r="R51" s="229" t="s">
        <v>237</v>
      </c>
      <c r="S51" s="31">
        <v>1444</v>
      </c>
      <c r="T51" s="247" t="s">
        <v>3092</v>
      </c>
    </row>
    <row r="52" spans="1:20" x14ac:dyDescent="0.15">
      <c r="A52" s="230" t="s">
        <v>239</v>
      </c>
      <c r="B52" s="31">
        <v>1751</v>
      </c>
      <c r="C52" s="31"/>
      <c r="D52" s="31"/>
      <c r="E52" s="31"/>
      <c r="F52" s="31"/>
      <c r="G52" s="31"/>
      <c r="H52" s="31"/>
      <c r="I52" s="31" t="s">
        <v>1369</v>
      </c>
      <c r="J52" s="31"/>
      <c r="K52" s="31"/>
      <c r="L52" s="145" t="s">
        <v>160</v>
      </c>
      <c r="M52" s="60"/>
      <c r="N52" s="60"/>
      <c r="O52" s="60"/>
      <c r="P52" s="60"/>
      <c r="R52" s="230" t="s">
        <v>133</v>
      </c>
      <c r="S52" s="31">
        <v>1562</v>
      </c>
      <c r="T52" s="247" t="s">
        <v>3089</v>
      </c>
    </row>
    <row r="53" spans="1:20" x14ac:dyDescent="0.15">
      <c r="A53" s="233" t="s">
        <v>3087</v>
      </c>
      <c r="B53" s="31">
        <v>1694</v>
      </c>
      <c r="C53" s="31"/>
      <c r="D53" s="31"/>
      <c r="E53" s="31"/>
      <c r="F53" s="31"/>
      <c r="G53" s="31"/>
      <c r="H53" s="31"/>
      <c r="I53" s="31"/>
      <c r="J53" s="31"/>
      <c r="K53" s="31" t="s">
        <v>1370</v>
      </c>
      <c r="L53" s="145" t="s">
        <v>160</v>
      </c>
      <c r="M53" s="60"/>
      <c r="N53" s="60"/>
      <c r="O53" s="60"/>
      <c r="P53" s="60"/>
      <c r="R53" s="230" t="s">
        <v>239</v>
      </c>
      <c r="S53" s="31">
        <v>1751</v>
      </c>
      <c r="T53" s="247" t="s">
        <v>404</v>
      </c>
    </row>
    <row r="54" spans="1:20" s="94" customFormat="1" ht="14" thickBot="1" x14ac:dyDescent="0.2">
      <c r="A54" s="24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171" t="s">
        <v>3094</v>
      </c>
      <c r="M54" s="265"/>
      <c r="N54" s="265"/>
      <c r="O54" s="265"/>
      <c r="P54" s="265"/>
      <c r="R54" s="234" t="s">
        <v>3087</v>
      </c>
      <c r="S54" s="23">
        <v>1694</v>
      </c>
      <c r="T54" s="256" t="s">
        <v>404</v>
      </c>
    </row>
    <row r="55" spans="1:20" s="89" customFormat="1" x14ac:dyDescent="0.15"/>
    <row r="56" spans="1:20" s="89" customFormat="1" x14ac:dyDescent="0.15"/>
    <row r="57" spans="1:20" s="89" customFormat="1" x14ac:dyDescent="0.15"/>
    <row r="58" spans="1:20" s="89" customFormat="1" x14ac:dyDescent="0.15"/>
    <row r="59" spans="1:20" s="89" customFormat="1" x14ac:dyDescent="0.15"/>
    <row r="60" spans="1:20" s="89" customFormat="1" x14ac:dyDescent="0.15"/>
    <row r="61" spans="1:20" s="89" customFormat="1" x14ac:dyDescent="0.15"/>
    <row r="62" spans="1:20" s="89" customFormat="1" x14ac:dyDescent="0.15"/>
    <row r="63" spans="1:20" s="89" customFormat="1" x14ac:dyDescent="0.15"/>
    <row r="64" spans="1:20" s="89" customFormat="1" x14ac:dyDescent="0.15"/>
    <row r="65" s="89" customFormat="1" x14ac:dyDescent="0.15"/>
    <row r="66" s="89" customFormat="1" x14ac:dyDescent="0.15"/>
    <row r="67" s="89" customFormat="1" x14ac:dyDescent="0.15"/>
    <row r="68" s="89" customFormat="1" x14ac:dyDescent="0.15"/>
    <row r="69" s="89" customFormat="1" x14ac:dyDescent="0.15"/>
    <row r="70" s="89" customFormat="1" x14ac:dyDescent="0.15"/>
    <row r="71" s="89" customFormat="1" x14ac:dyDescent="0.15"/>
    <row r="72" s="89" customFormat="1" x14ac:dyDescent="0.15"/>
    <row r="73" s="89" customFormat="1" x14ac:dyDescent="0.15"/>
    <row r="74" s="89" customFormat="1" x14ac:dyDescent="0.15"/>
    <row r="75" s="89" customFormat="1" x14ac:dyDescent="0.15"/>
    <row r="76" s="89" customFormat="1" x14ac:dyDescent="0.15"/>
    <row r="77" s="89" customFormat="1" x14ac:dyDescent="0.15"/>
    <row r="78" s="89" customFormat="1" x14ac:dyDescent="0.15"/>
    <row r="79" s="89" customFormat="1" x14ac:dyDescent="0.15"/>
    <row r="80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  <row r="96" s="89" customFormat="1" x14ac:dyDescent="0.15"/>
    <row r="97" s="89" customFormat="1" x14ac:dyDescent="0.15"/>
    <row r="98" s="89" customFormat="1" x14ac:dyDescent="0.15"/>
    <row r="99" s="89" customFormat="1" x14ac:dyDescent="0.15"/>
    <row r="100" s="89" customFormat="1" x14ac:dyDescent="0.15"/>
    <row r="101" s="89" customFormat="1" x14ac:dyDescent="0.15"/>
    <row r="102" s="89" customFormat="1" x14ac:dyDescent="0.15"/>
    <row r="103" s="89" customFormat="1" x14ac:dyDescent="0.15"/>
    <row r="104" s="89" customFormat="1" x14ac:dyDescent="0.15"/>
    <row r="105" s="89" customFormat="1" x14ac:dyDescent="0.15"/>
    <row r="106" s="89" customFormat="1" x14ac:dyDescent="0.15"/>
    <row r="107" s="89" customFormat="1" x14ac:dyDescent="0.15"/>
    <row r="108" s="89" customFormat="1" x14ac:dyDescent="0.15"/>
    <row r="109" s="89" customFormat="1" x14ac:dyDescent="0.15"/>
    <row r="110" s="89" customFormat="1" x14ac:dyDescent="0.15"/>
    <row r="111" s="89" customFormat="1" x14ac:dyDescent="0.15"/>
    <row r="112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  <row r="128" s="89" customFormat="1" x14ac:dyDescent="0.15"/>
    <row r="129" s="89" customFormat="1" x14ac:dyDescent="0.15"/>
    <row r="130" s="89" customFormat="1" x14ac:dyDescent="0.15"/>
    <row r="131" s="89" customFormat="1" x14ac:dyDescent="0.15"/>
    <row r="132" s="89" customFormat="1" x14ac:dyDescent="0.15"/>
    <row r="133" s="89" customFormat="1" x14ac:dyDescent="0.15"/>
    <row r="134" s="89" customFormat="1" x14ac:dyDescent="0.15"/>
    <row r="135" s="89" customFormat="1" x14ac:dyDescent="0.15"/>
    <row r="136" s="89" customFormat="1" x14ac:dyDescent="0.15"/>
    <row r="137" s="89" customFormat="1" x14ac:dyDescent="0.15"/>
    <row r="138" s="89" customFormat="1" x14ac:dyDescent="0.15"/>
    <row r="139" s="89" customFormat="1" x14ac:dyDescent="0.15"/>
    <row r="140" s="89" customFormat="1" x14ac:dyDescent="0.15"/>
    <row r="141" s="89" customFormat="1" x14ac:dyDescent="0.15"/>
    <row r="142" s="89" customFormat="1" x14ac:dyDescent="0.15"/>
    <row r="143" s="89" customFormat="1" x14ac:dyDescent="0.15"/>
    <row r="144" s="89" customFormat="1" x14ac:dyDescent="0.15"/>
    <row r="145" s="89" customFormat="1" x14ac:dyDescent="0.15"/>
    <row r="146" s="89" customFormat="1" x14ac:dyDescent="0.15"/>
    <row r="147" s="89" customFormat="1" x14ac:dyDescent="0.15"/>
    <row r="148" s="89" customFormat="1" x14ac:dyDescent="0.15"/>
    <row r="149" s="89" customFormat="1" x14ac:dyDescent="0.15"/>
    <row r="150" s="89" customFormat="1" x14ac:dyDescent="0.15"/>
    <row r="151" s="89" customFormat="1" x14ac:dyDescent="0.15"/>
    <row r="152" s="89" customFormat="1" x14ac:dyDescent="0.15"/>
    <row r="153" s="89" customFormat="1" x14ac:dyDescent="0.15"/>
    <row r="154" s="89" customFormat="1" x14ac:dyDescent="0.15"/>
    <row r="155" s="89" customFormat="1" x14ac:dyDescent="0.15"/>
    <row r="156" s="89" customFormat="1" x14ac:dyDescent="0.15"/>
    <row r="157" s="89" customFormat="1" x14ac:dyDescent="0.15"/>
    <row r="158" s="89" customFormat="1" x14ac:dyDescent="0.15"/>
    <row r="159" s="89" customFormat="1" x14ac:dyDescent="0.15"/>
    <row r="160" s="89" customFormat="1" x14ac:dyDescent="0.15"/>
    <row r="161" s="89" customFormat="1" x14ac:dyDescent="0.15"/>
    <row r="162" s="89" customFormat="1" x14ac:dyDescent="0.15"/>
    <row r="163" s="89" customFormat="1" x14ac:dyDescent="0.15"/>
    <row r="164" s="89" customFormat="1" x14ac:dyDescent="0.15"/>
    <row r="165" s="89" customFormat="1" x14ac:dyDescent="0.15"/>
    <row r="166" s="89" customFormat="1" x14ac:dyDescent="0.15"/>
    <row r="167" s="89" customFormat="1" x14ac:dyDescent="0.15"/>
    <row r="168" s="89" customFormat="1" x14ac:dyDescent="0.15"/>
    <row r="169" s="89" customFormat="1" x14ac:dyDescent="0.15"/>
    <row r="170" s="89" customFormat="1" x14ac:dyDescent="0.15"/>
    <row r="171" s="89" customFormat="1" x14ac:dyDescent="0.15"/>
    <row r="172" s="89" customFormat="1" x14ac:dyDescent="0.15"/>
    <row r="173" s="89" customFormat="1" x14ac:dyDescent="0.15"/>
    <row r="174" s="89" customFormat="1" x14ac:dyDescent="0.15"/>
    <row r="175" s="89" customFormat="1" x14ac:dyDescent="0.15"/>
    <row r="176" s="89" customFormat="1" x14ac:dyDescent="0.15"/>
    <row r="177" s="89" customFormat="1" x14ac:dyDescent="0.15"/>
    <row r="178" s="89" customFormat="1" x14ac:dyDescent="0.15"/>
  </sheetData>
  <phoneticPr fontId="9" type="noConversion"/>
  <pageMargins left="0.36000000000000004" right="0.36000000000000004" top="0.6100000000000001" bottom="0.6100000000000001" header="0.30000000000000004" footer="0.30000000000000004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Q181"/>
  <sheetViews>
    <sheetView zoomScale="125" workbookViewId="0">
      <pane xSplit="2" topLeftCell="C1" activePane="topRight" state="frozen"/>
      <selection pane="topRight" activeCell="F1" sqref="F1"/>
    </sheetView>
  </sheetViews>
  <sheetFormatPr baseColWidth="10" defaultColWidth="8.83203125" defaultRowHeight="13" x14ac:dyDescent="0.15"/>
  <cols>
    <col min="1" max="1" width="18.5" customWidth="1"/>
    <col min="2" max="2" width="6.5" customWidth="1"/>
    <col min="3" max="3" width="21" bestFit="1" customWidth="1"/>
    <col min="4" max="4" width="17" customWidth="1"/>
    <col min="5" max="5" width="17.5" customWidth="1"/>
    <col min="6" max="6" width="19.1640625" bestFit="1" customWidth="1"/>
    <col min="7" max="7" width="18" bestFit="1" customWidth="1"/>
    <col min="8" max="8" width="16" customWidth="1"/>
    <col min="9" max="9" width="16.1640625" customWidth="1"/>
    <col min="10" max="10" width="15" bestFit="1" customWidth="1"/>
    <col min="11" max="11" width="19.33203125" bestFit="1" customWidth="1"/>
    <col min="12" max="12" width="8.33203125" style="153" customWidth="1"/>
    <col min="13" max="14" width="8.33203125" style="89" customWidth="1"/>
    <col min="15" max="15" width="20.1640625" style="89" customWidth="1"/>
    <col min="16" max="16" width="8.33203125" style="89" customWidth="1"/>
    <col min="17" max="17" width="9.6640625" customWidth="1"/>
  </cols>
  <sheetData>
    <row r="1" spans="1:17" s="134" customFormat="1" ht="16" x14ac:dyDescent="0.2">
      <c r="A1" s="214" t="s">
        <v>322</v>
      </c>
      <c r="B1" s="215" t="s">
        <v>2785</v>
      </c>
      <c r="C1" s="227" t="s">
        <v>3189</v>
      </c>
      <c r="D1" s="217" t="s">
        <v>3344</v>
      </c>
      <c r="E1" s="226" t="s">
        <v>134</v>
      </c>
      <c r="F1" s="226" t="s">
        <v>3157</v>
      </c>
      <c r="G1" s="227" t="s">
        <v>769</v>
      </c>
      <c r="H1" s="226" t="s">
        <v>90</v>
      </c>
      <c r="I1" s="217" t="s">
        <v>257</v>
      </c>
      <c r="J1" s="217" t="s">
        <v>257</v>
      </c>
      <c r="K1" s="217" t="s">
        <v>257</v>
      </c>
      <c r="L1" s="176" t="s">
        <v>3463</v>
      </c>
      <c r="M1" s="26"/>
      <c r="N1" s="26"/>
      <c r="O1" s="26"/>
      <c r="P1" s="26"/>
    </row>
    <row r="2" spans="1:17" s="3" customFormat="1" ht="17" thickBot="1" x14ac:dyDescent="0.25">
      <c r="A2" s="219"/>
      <c r="B2" s="29" t="s">
        <v>790</v>
      </c>
      <c r="C2" s="29" t="s">
        <v>3185</v>
      </c>
      <c r="D2" s="29" t="s">
        <v>3186</v>
      </c>
      <c r="E2" s="29" t="s">
        <v>3342</v>
      </c>
      <c r="F2" s="29" t="s">
        <v>3265</v>
      </c>
      <c r="G2" s="29" t="s">
        <v>3266</v>
      </c>
      <c r="H2" s="29" t="s">
        <v>3267</v>
      </c>
      <c r="I2" s="29" t="s">
        <v>3268</v>
      </c>
      <c r="J2" s="29" t="s">
        <v>3269</v>
      </c>
      <c r="K2" s="29" t="s">
        <v>37</v>
      </c>
      <c r="L2" s="143" t="s">
        <v>826</v>
      </c>
      <c r="M2" s="29"/>
      <c r="N2" s="29"/>
      <c r="O2" s="29"/>
      <c r="P2" s="29"/>
    </row>
    <row r="3" spans="1:17" ht="16" x14ac:dyDescent="0.2">
      <c r="A3" s="220"/>
      <c r="B3" s="221">
        <f>AVERAGE(B4:B11)</f>
        <v>2036.5</v>
      </c>
      <c r="C3" s="32" t="s">
        <v>3188</v>
      </c>
      <c r="D3" s="32" t="s">
        <v>3190</v>
      </c>
      <c r="E3" s="32" t="s">
        <v>3274</v>
      </c>
      <c r="F3" s="32" t="s">
        <v>3275</v>
      </c>
      <c r="G3" s="32" t="s">
        <v>3273</v>
      </c>
      <c r="H3" s="32" t="s">
        <v>3440</v>
      </c>
      <c r="I3" s="32" t="s">
        <v>3439</v>
      </c>
      <c r="J3" s="32" t="s">
        <v>3438</v>
      </c>
      <c r="K3" s="32" t="s">
        <v>3270</v>
      </c>
      <c r="L3" s="143"/>
      <c r="M3" s="29"/>
      <c r="N3" s="29"/>
      <c r="O3" s="214" t="s">
        <v>322</v>
      </c>
      <c r="P3" s="285">
        <v>2036.5</v>
      </c>
      <c r="Q3" s="218" t="s">
        <v>3463</v>
      </c>
    </row>
    <row r="4" spans="1:17" x14ac:dyDescent="0.15">
      <c r="A4" s="222" t="s">
        <v>2931</v>
      </c>
      <c r="B4" s="43">
        <v>2149</v>
      </c>
      <c r="C4" s="31"/>
      <c r="D4" s="31"/>
      <c r="E4" s="31"/>
      <c r="F4" s="31"/>
      <c r="G4" s="273" t="s">
        <v>3441</v>
      </c>
      <c r="H4" s="31" t="s">
        <v>3145</v>
      </c>
      <c r="I4" s="31" t="s">
        <v>861</v>
      </c>
      <c r="J4" s="31" t="s">
        <v>43</v>
      </c>
      <c r="K4" s="31" t="s">
        <v>43</v>
      </c>
      <c r="L4" s="275" t="s">
        <v>497</v>
      </c>
      <c r="M4" s="60"/>
      <c r="N4" s="60"/>
      <c r="O4" s="233" t="s">
        <v>1845</v>
      </c>
      <c r="P4" s="43">
        <v>2149</v>
      </c>
      <c r="Q4" s="286" t="s">
        <v>497</v>
      </c>
    </row>
    <row r="5" spans="1:17" x14ac:dyDescent="0.15">
      <c r="A5" s="222" t="s">
        <v>2269</v>
      </c>
      <c r="B5" s="43">
        <v>2101</v>
      </c>
      <c r="C5" s="31" t="s">
        <v>124</v>
      </c>
      <c r="D5" s="31" t="s">
        <v>124</v>
      </c>
      <c r="E5" s="31"/>
      <c r="F5" s="31" t="s">
        <v>3145</v>
      </c>
      <c r="G5" s="31" t="s">
        <v>1483</v>
      </c>
      <c r="H5" s="31" t="s">
        <v>840</v>
      </c>
      <c r="I5" s="31" t="s">
        <v>1051</v>
      </c>
      <c r="J5" s="31" t="s">
        <v>1261</v>
      </c>
      <c r="K5" s="31" t="s">
        <v>1268</v>
      </c>
      <c r="L5" s="275" t="s">
        <v>391</v>
      </c>
      <c r="M5" s="60"/>
      <c r="N5" s="60"/>
      <c r="O5" s="233" t="s">
        <v>1844</v>
      </c>
      <c r="P5" s="43">
        <v>2101</v>
      </c>
      <c r="Q5" s="286" t="s">
        <v>391</v>
      </c>
    </row>
    <row r="6" spans="1:17" x14ac:dyDescent="0.15">
      <c r="A6" s="222" t="s">
        <v>3163</v>
      </c>
      <c r="B6" s="43">
        <v>2059</v>
      </c>
      <c r="C6" s="31" t="s">
        <v>232</v>
      </c>
      <c r="D6" s="31" t="s">
        <v>3078</v>
      </c>
      <c r="E6" s="31" t="s">
        <v>125</v>
      </c>
      <c r="F6" s="31" t="s">
        <v>3432</v>
      </c>
      <c r="G6" s="31" t="s">
        <v>613</v>
      </c>
      <c r="H6" s="31" t="s">
        <v>1268</v>
      </c>
      <c r="I6" s="31" t="s">
        <v>841</v>
      </c>
      <c r="J6" s="31" t="s">
        <v>125</v>
      </c>
      <c r="K6" s="31" t="s">
        <v>3103</v>
      </c>
      <c r="L6" s="275" t="s">
        <v>397</v>
      </c>
      <c r="M6" s="60"/>
      <c r="N6" s="60"/>
      <c r="O6" s="233" t="s">
        <v>1217</v>
      </c>
      <c r="P6" s="43">
        <v>2059</v>
      </c>
      <c r="Q6" s="286" t="s">
        <v>397</v>
      </c>
    </row>
    <row r="7" spans="1:17" x14ac:dyDescent="0.15">
      <c r="A7" s="222" t="s">
        <v>321</v>
      </c>
      <c r="B7" s="43">
        <v>2046</v>
      </c>
      <c r="C7" s="31" t="s">
        <v>3187</v>
      </c>
      <c r="D7" s="31" t="s">
        <v>3187</v>
      </c>
      <c r="E7" s="31" t="s">
        <v>1850</v>
      </c>
      <c r="F7" s="31" t="s">
        <v>3433</v>
      </c>
      <c r="G7" s="31" t="s">
        <v>43</v>
      </c>
      <c r="H7" s="31" t="s">
        <v>610</v>
      </c>
      <c r="I7" s="31" t="s">
        <v>610</v>
      </c>
      <c r="J7" s="270" t="s">
        <v>41</v>
      </c>
      <c r="K7" s="31" t="s">
        <v>610</v>
      </c>
      <c r="L7" s="276" t="s">
        <v>599</v>
      </c>
      <c r="M7" s="249"/>
      <c r="N7" s="249"/>
      <c r="O7" s="294" t="s">
        <v>2836</v>
      </c>
      <c r="P7" s="295">
        <v>2046</v>
      </c>
      <c r="Q7" s="296" t="s">
        <v>599</v>
      </c>
    </row>
    <row r="8" spans="1:17" x14ac:dyDescent="0.15">
      <c r="A8" s="222" t="s">
        <v>320</v>
      </c>
      <c r="B8" s="223">
        <v>2041</v>
      </c>
      <c r="C8" s="31" t="s">
        <v>3025</v>
      </c>
      <c r="D8" s="31" t="s">
        <v>1837</v>
      </c>
      <c r="E8" s="31" t="s">
        <v>131</v>
      </c>
      <c r="F8" s="31" t="s">
        <v>3434</v>
      </c>
      <c r="G8" s="31" t="s">
        <v>1475</v>
      </c>
      <c r="H8" s="31" t="s">
        <v>3422</v>
      </c>
      <c r="I8" s="31" t="s">
        <v>1847</v>
      </c>
      <c r="J8" s="31" t="s">
        <v>841</v>
      </c>
      <c r="K8" s="31" t="s">
        <v>125</v>
      </c>
      <c r="L8" s="275" t="s">
        <v>397</v>
      </c>
      <c r="M8" s="249"/>
      <c r="N8" s="249"/>
      <c r="O8" s="268" t="s">
        <v>1811</v>
      </c>
      <c r="P8" s="270">
        <v>2041</v>
      </c>
      <c r="Q8" s="286" t="s">
        <v>397</v>
      </c>
    </row>
    <row r="9" spans="1:17" x14ac:dyDescent="0.15">
      <c r="A9" s="222" t="s">
        <v>2733</v>
      </c>
      <c r="B9" s="43">
        <v>2017</v>
      </c>
      <c r="C9" s="31" t="s">
        <v>125</v>
      </c>
      <c r="D9" s="31" t="s">
        <v>2522</v>
      </c>
      <c r="E9" s="31"/>
      <c r="F9" s="31" t="s">
        <v>3416</v>
      </c>
      <c r="G9" s="31" t="s">
        <v>1847</v>
      </c>
      <c r="H9" s="31" t="s">
        <v>1847</v>
      </c>
      <c r="I9" s="31" t="s">
        <v>3422</v>
      </c>
      <c r="J9" s="31" t="s">
        <v>1259</v>
      </c>
      <c r="K9" s="31" t="s">
        <v>126</v>
      </c>
      <c r="L9" s="275" t="s">
        <v>391</v>
      </c>
      <c r="M9" s="60"/>
      <c r="N9" s="60"/>
      <c r="O9" s="233" t="s">
        <v>3474</v>
      </c>
      <c r="P9" s="43">
        <v>2017</v>
      </c>
      <c r="Q9" s="286" t="s">
        <v>391</v>
      </c>
    </row>
    <row r="10" spans="1:17" x14ac:dyDescent="0.15">
      <c r="A10" s="222" t="s">
        <v>223</v>
      </c>
      <c r="B10" s="43">
        <v>2004</v>
      </c>
      <c r="C10" s="31" t="s">
        <v>2738</v>
      </c>
      <c r="D10" s="31" t="s">
        <v>54</v>
      </c>
      <c r="E10" s="31" t="s">
        <v>2521</v>
      </c>
      <c r="F10" s="31" t="s">
        <v>3435</v>
      </c>
      <c r="G10" s="31" t="s">
        <v>1261</v>
      </c>
      <c r="H10" s="31" t="s">
        <v>1051</v>
      </c>
      <c r="I10" s="31" t="s">
        <v>1483</v>
      </c>
      <c r="J10" s="31"/>
      <c r="K10" s="31"/>
      <c r="L10" s="275" t="s">
        <v>1139</v>
      </c>
      <c r="M10" s="60"/>
      <c r="N10" s="60"/>
      <c r="O10" s="233" t="s">
        <v>1624</v>
      </c>
      <c r="P10" s="43">
        <v>2004</v>
      </c>
      <c r="Q10" s="286" t="s">
        <v>1139</v>
      </c>
    </row>
    <row r="11" spans="1:17" x14ac:dyDescent="0.15">
      <c r="A11" s="222" t="s">
        <v>224</v>
      </c>
      <c r="B11" s="43">
        <v>1875</v>
      </c>
      <c r="C11" s="31" t="s">
        <v>126</v>
      </c>
      <c r="D11" s="31" t="s">
        <v>2797</v>
      </c>
      <c r="E11" s="31" t="s">
        <v>2448</v>
      </c>
      <c r="F11" s="31" t="s">
        <v>3436</v>
      </c>
      <c r="G11" s="31"/>
      <c r="H11" s="31" t="s">
        <v>1261</v>
      </c>
      <c r="I11" s="31" t="s">
        <v>126</v>
      </c>
      <c r="J11" s="31" t="s">
        <v>838</v>
      </c>
      <c r="K11" s="2" t="s">
        <v>3418</v>
      </c>
      <c r="L11" s="275" t="s">
        <v>247</v>
      </c>
      <c r="M11" s="60"/>
      <c r="N11" s="60"/>
      <c r="O11" s="233" t="s">
        <v>2320</v>
      </c>
      <c r="P11" s="43">
        <v>1875</v>
      </c>
      <c r="Q11" s="286" t="s">
        <v>247</v>
      </c>
    </row>
    <row r="12" spans="1:17" x14ac:dyDescent="0.15">
      <c r="A12" s="224" t="s">
        <v>239</v>
      </c>
      <c r="B12" s="43">
        <v>1805</v>
      </c>
      <c r="C12" s="31"/>
      <c r="D12" s="31" t="s">
        <v>123</v>
      </c>
      <c r="E12" s="31" t="s">
        <v>410</v>
      </c>
      <c r="F12" s="31"/>
      <c r="G12" s="31" t="s">
        <v>1051</v>
      </c>
      <c r="H12" s="31"/>
      <c r="I12" s="31"/>
      <c r="J12" s="31"/>
      <c r="K12" s="31" t="s">
        <v>729</v>
      </c>
      <c r="L12" s="275" t="s">
        <v>178</v>
      </c>
      <c r="M12" s="60"/>
      <c r="N12" s="60"/>
      <c r="O12" s="233" t="s">
        <v>3461</v>
      </c>
      <c r="P12" s="43">
        <v>1805</v>
      </c>
      <c r="Q12" s="286" t="s">
        <v>178</v>
      </c>
    </row>
    <row r="13" spans="1:17" x14ac:dyDescent="0.15">
      <c r="A13" s="224" t="s">
        <v>330</v>
      </c>
      <c r="B13" s="31">
        <v>1797</v>
      </c>
      <c r="C13" s="31" t="s">
        <v>328</v>
      </c>
      <c r="D13" s="31"/>
      <c r="E13" s="31" t="s">
        <v>232</v>
      </c>
      <c r="F13" s="31"/>
      <c r="G13" s="31"/>
      <c r="H13" s="31"/>
      <c r="I13" s="31"/>
      <c r="J13" s="31" t="s">
        <v>1051</v>
      </c>
      <c r="K13" s="31"/>
      <c r="L13" s="275" t="s">
        <v>1380</v>
      </c>
      <c r="M13" s="60"/>
      <c r="N13" s="60"/>
      <c r="O13" s="233" t="s">
        <v>2838</v>
      </c>
      <c r="P13" s="43">
        <v>1797</v>
      </c>
      <c r="Q13" s="286" t="s">
        <v>1380</v>
      </c>
    </row>
    <row r="14" spans="1:17" x14ac:dyDescent="0.15">
      <c r="A14" s="224" t="s">
        <v>214</v>
      </c>
      <c r="B14" s="43">
        <v>1610</v>
      </c>
      <c r="C14" s="31"/>
      <c r="D14" s="31"/>
      <c r="E14" s="31" t="s">
        <v>3343</v>
      </c>
      <c r="F14" s="31"/>
      <c r="G14" s="31"/>
      <c r="H14" s="31"/>
      <c r="I14" s="31"/>
      <c r="J14" s="31"/>
      <c r="K14" s="31"/>
      <c r="L14" s="275" t="s">
        <v>24</v>
      </c>
      <c r="M14" s="60"/>
      <c r="N14" s="60"/>
      <c r="O14" s="233" t="s">
        <v>3475</v>
      </c>
      <c r="P14" s="43">
        <v>1610</v>
      </c>
      <c r="Q14" s="286" t="s">
        <v>24</v>
      </c>
    </row>
    <row r="15" spans="1:17" ht="14" thickBot="1" x14ac:dyDescent="0.2">
      <c r="A15" s="224" t="s">
        <v>3437</v>
      </c>
      <c r="B15" s="43">
        <v>1767</v>
      </c>
      <c r="C15" s="31"/>
      <c r="D15" s="31"/>
      <c r="E15" s="31"/>
      <c r="F15" s="31" t="s">
        <v>3249</v>
      </c>
      <c r="G15" s="31"/>
      <c r="H15" s="31"/>
      <c r="I15" s="31"/>
      <c r="J15" s="31"/>
      <c r="K15" s="31"/>
      <c r="L15" s="275" t="s">
        <v>1038</v>
      </c>
      <c r="M15" s="60"/>
      <c r="N15" s="60"/>
      <c r="O15" s="234" t="s">
        <v>2938</v>
      </c>
      <c r="P15" s="167">
        <v>1767</v>
      </c>
      <c r="Q15" s="287" t="s">
        <v>1038</v>
      </c>
    </row>
    <row r="16" spans="1:17" x14ac:dyDescent="0.15">
      <c r="A16" s="224"/>
      <c r="B16" s="43"/>
      <c r="C16" s="31"/>
      <c r="D16" s="31"/>
      <c r="E16" s="31"/>
      <c r="F16" s="31"/>
      <c r="G16" s="31"/>
      <c r="H16" s="31"/>
      <c r="I16" s="31"/>
      <c r="J16" s="31"/>
      <c r="K16" s="31"/>
      <c r="L16" s="277" t="s">
        <v>1218</v>
      </c>
      <c r="M16" s="250"/>
      <c r="N16" s="250"/>
      <c r="O16" s="250"/>
      <c r="P16" s="250"/>
    </row>
    <row r="17" spans="1:17" s="134" customFormat="1" ht="16" x14ac:dyDescent="0.2">
      <c r="A17" s="225" t="s">
        <v>78</v>
      </c>
      <c r="B17" s="169" t="s">
        <v>2455</v>
      </c>
      <c r="C17" s="226" t="s">
        <v>3157</v>
      </c>
      <c r="D17" s="226" t="s">
        <v>3375</v>
      </c>
      <c r="E17" s="226" t="s">
        <v>90</v>
      </c>
      <c r="F17" s="226" t="s">
        <v>908</v>
      </c>
      <c r="G17" s="227" t="s">
        <v>1286</v>
      </c>
      <c r="H17" s="226" t="s">
        <v>3375</v>
      </c>
      <c r="I17" s="227" t="s">
        <v>1500</v>
      </c>
      <c r="J17" s="227" t="s">
        <v>1499</v>
      </c>
      <c r="K17" s="226" t="s">
        <v>3375</v>
      </c>
      <c r="L17" s="278" t="s">
        <v>3469</v>
      </c>
      <c r="M17" s="26"/>
      <c r="N17" s="26"/>
      <c r="O17" s="26"/>
      <c r="P17" s="26"/>
    </row>
    <row r="18" spans="1:17" s="3" customFormat="1" ht="14" thickBot="1" x14ac:dyDescent="0.2">
      <c r="A18" s="222"/>
      <c r="B18" s="29" t="s">
        <v>790</v>
      </c>
      <c r="C18" s="29" t="s">
        <v>3276</v>
      </c>
      <c r="D18" s="29" t="s">
        <v>3277</v>
      </c>
      <c r="E18" s="29" t="s">
        <v>3278</v>
      </c>
      <c r="F18" s="29" t="s">
        <v>3279</v>
      </c>
      <c r="G18" s="29" t="s">
        <v>3280</v>
      </c>
      <c r="H18" s="29" t="s">
        <v>3281</v>
      </c>
      <c r="I18" s="29" t="s">
        <v>3309</v>
      </c>
      <c r="J18" s="29" t="s">
        <v>3310</v>
      </c>
      <c r="K18" s="29" t="s">
        <v>3311</v>
      </c>
      <c r="L18" s="279" t="s">
        <v>826</v>
      </c>
      <c r="M18" s="29"/>
      <c r="N18" s="29"/>
    </row>
    <row r="19" spans="1:17" ht="16" x14ac:dyDescent="0.2">
      <c r="A19" s="228"/>
      <c r="B19" s="221">
        <f>AVERAGE(B20:B27)</f>
        <v>1696.5</v>
      </c>
      <c r="C19" s="31" t="s">
        <v>3312</v>
      </c>
      <c r="D19" s="31" t="s">
        <v>3313</v>
      </c>
      <c r="E19" s="31" t="s">
        <v>3314</v>
      </c>
      <c r="F19" s="31" t="s">
        <v>3315</v>
      </c>
      <c r="G19" s="31" t="s">
        <v>3316</v>
      </c>
      <c r="H19" s="43" t="s">
        <v>3317</v>
      </c>
      <c r="I19" s="31" t="s">
        <v>3318</v>
      </c>
      <c r="J19" s="113" t="s">
        <v>3319</v>
      </c>
      <c r="K19" s="32" t="s">
        <v>3320</v>
      </c>
      <c r="L19" s="280"/>
      <c r="M19" s="60"/>
      <c r="N19" s="60"/>
      <c r="O19" s="259" t="s">
        <v>78</v>
      </c>
      <c r="P19" s="285">
        <v>1696.5</v>
      </c>
      <c r="Q19" s="299" t="s">
        <v>3469</v>
      </c>
    </row>
    <row r="20" spans="1:17" x14ac:dyDescent="0.15">
      <c r="A20" s="229" t="s">
        <v>323</v>
      </c>
      <c r="B20" s="31">
        <v>1797</v>
      </c>
      <c r="C20" s="31" t="s">
        <v>1057</v>
      </c>
      <c r="D20" s="31" t="s">
        <v>56</v>
      </c>
      <c r="E20" s="31" t="s">
        <v>1057</v>
      </c>
      <c r="F20" s="31" t="s">
        <v>838</v>
      </c>
      <c r="G20" s="31" t="s">
        <v>1057</v>
      </c>
      <c r="H20" s="31" t="s">
        <v>41</v>
      </c>
      <c r="I20" s="31" t="s">
        <v>1269</v>
      </c>
      <c r="J20" s="31" t="s">
        <v>610</v>
      </c>
      <c r="K20" s="31" t="s">
        <v>1268</v>
      </c>
      <c r="L20" s="275" t="s">
        <v>711</v>
      </c>
      <c r="M20" s="60"/>
      <c r="N20" s="60"/>
      <c r="O20" s="233" t="s">
        <v>2838</v>
      </c>
      <c r="P20" s="43">
        <v>1797</v>
      </c>
      <c r="Q20" s="286" t="s">
        <v>711</v>
      </c>
    </row>
    <row r="21" spans="1:17" x14ac:dyDescent="0.15">
      <c r="A21" s="229" t="s">
        <v>2839</v>
      </c>
      <c r="B21" s="31">
        <v>1777</v>
      </c>
      <c r="C21" s="31" t="s">
        <v>3057</v>
      </c>
      <c r="D21" s="31" t="s">
        <v>3145</v>
      </c>
      <c r="E21" s="31" t="s">
        <v>91</v>
      </c>
      <c r="F21" s="31" t="s">
        <v>617</v>
      </c>
      <c r="G21" s="31" t="s">
        <v>43</v>
      </c>
      <c r="H21" s="31"/>
      <c r="I21" s="31" t="s">
        <v>43</v>
      </c>
      <c r="J21" s="31" t="s">
        <v>3057</v>
      </c>
      <c r="K21" s="31"/>
      <c r="L21" s="276" t="s">
        <v>69</v>
      </c>
      <c r="M21" s="257"/>
      <c r="N21" s="257"/>
      <c r="O21" s="294" t="s">
        <v>2839</v>
      </c>
      <c r="P21" s="295">
        <v>1777</v>
      </c>
      <c r="Q21" s="296" t="s">
        <v>69</v>
      </c>
    </row>
    <row r="22" spans="1:17" x14ac:dyDescent="0.15">
      <c r="A22" s="229" t="s">
        <v>157</v>
      </c>
      <c r="B22" s="31">
        <v>1767</v>
      </c>
      <c r="C22" s="31" t="s">
        <v>128</v>
      </c>
      <c r="D22" s="31" t="s">
        <v>57</v>
      </c>
      <c r="E22" s="31" t="s">
        <v>92</v>
      </c>
      <c r="F22" s="31" t="s">
        <v>613</v>
      </c>
      <c r="G22" s="31" t="s">
        <v>613</v>
      </c>
      <c r="H22" s="31" t="s">
        <v>613</v>
      </c>
      <c r="I22" s="31" t="s">
        <v>613</v>
      </c>
      <c r="J22" s="31" t="s">
        <v>613</v>
      </c>
      <c r="K22" s="270" t="s">
        <v>617</v>
      </c>
      <c r="L22" s="275" t="s">
        <v>3467</v>
      </c>
      <c r="M22" s="249"/>
      <c r="N22" s="249"/>
      <c r="O22" s="288" t="s">
        <v>2938</v>
      </c>
      <c r="P22" s="50">
        <v>1767</v>
      </c>
      <c r="Q22" s="286" t="s">
        <v>3467</v>
      </c>
    </row>
    <row r="23" spans="1:17" x14ac:dyDescent="0.15">
      <c r="A23" s="229" t="s">
        <v>3421</v>
      </c>
      <c r="B23" s="31">
        <v>1716</v>
      </c>
      <c r="C23" s="31" t="s">
        <v>129</v>
      </c>
      <c r="D23" s="31"/>
      <c r="E23" s="31"/>
      <c r="F23" s="31"/>
      <c r="G23" s="31" t="s">
        <v>838</v>
      </c>
      <c r="H23" s="31" t="s">
        <v>838</v>
      </c>
      <c r="I23" s="31"/>
      <c r="J23" s="31"/>
      <c r="K23" s="69"/>
      <c r="L23" s="281" t="s">
        <v>1381</v>
      </c>
      <c r="M23" s="258"/>
      <c r="N23" s="258"/>
      <c r="O23" s="268" t="s">
        <v>3476</v>
      </c>
      <c r="P23" s="270">
        <v>1716</v>
      </c>
      <c r="Q23" s="289" t="s">
        <v>1381</v>
      </c>
    </row>
    <row r="24" spans="1:17" x14ac:dyDescent="0.15">
      <c r="A24" s="229" t="s">
        <v>22</v>
      </c>
      <c r="B24" s="31">
        <v>1690</v>
      </c>
      <c r="C24" s="31"/>
      <c r="D24" s="31"/>
      <c r="E24" s="31"/>
      <c r="F24" s="31" t="s">
        <v>1054</v>
      </c>
      <c r="G24" s="31" t="s">
        <v>125</v>
      </c>
      <c r="H24" s="31" t="s">
        <v>125</v>
      </c>
      <c r="I24" s="31"/>
      <c r="J24" s="31" t="s">
        <v>1262</v>
      </c>
      <c r="K24" s="273" t="s">
        <v>3468</v>
      </c>
      <c r="L24" s="275" t="s">
        <v>178</v>
      </c>
      <c r="M24" s="60"/>
      <c r="N24" s="60"/>
      <c r="O24" s="290" t="s">
        <v>990</v>
      </c>
      <c r="P24" s="32">
        <v>1690</v>
      </c>
      <c r="Q24" s="286" t="s">
        <v>178</v>
      </c>
    </row>
    <row r="25" spans="1:17" x14ac:dyDescent="0.15">
      <c r="A25" s="229" t="s">
        <v>2840</v>
      </c>
      <c r="B25" s="31">
        <v>1611</v>
      </c>
      <c r="C25" s="31" t="s">
        <v>2738</v>
      </c>
      <c r="D25" s="43" t="s">
        <v>62</v>
      </c>
      <c r="E25" s="31" t="s">
        <v>98</v>
      </c>
      <c r="F25" s="31" t="s">
        <v>840</v>
      </c>
      <c r="G25" s="31"/>
      <c r="H25" s="31"/>
      <c r="I25" s="43"/>
      <c r="J25" s="31" t="s">
        <v>729</v>
      </c>
      <c r="K25" s="31" t="s">
        <v>3422</v>
      </c>
      <c r="L25" s="275" t="s">
        <v>444</v>
      </c>
      <c r="M25" s="60"/>
      <c r="N25" s="60"/>
      <c r="O25" s="233" t="s">
        <v>2840</v>
      </c>
      <c r="P25" s="43">
        <v>1611</v>
      </c>
      <c r="Q25" s="286" t="s">
        <v>444</v>
      </c>
    </row>
    <row r="26" spans="1:17" x14ac:dyDescent="0.15">
      <c r="A26" s="229" t="s">
        <v>3321</v>
      </c>
      <c r="B26" s="31">
        <v>1610</v>
      </c>
      <c r="C26" s="31" t="s">
        <v>130</v>
      </c>
      <c r="D26" s="31" t="s">
        <v>61</v>
      </c>
      <c r="E26" s="31" t="s">
        <v>97</v>
      </c>
      <c r="F26" s="31" t="s">
        <v>729</v>
      </c>
      <c r="G26" s="31" t="s">
        <v>729</v>
      </c>
      <c r="H26" s="31" t="s">
        <v>126</v>
      </c>
      <c r="I26" s="31" t="s">
        <v>125</v>
      </c>
      <c r="J26" s="31" t="s">
        <v>126</v>
      </c>
      <c r="K26" s="273" t="s">
        <v>3460</v>
      </c>
      <c r="L26" s="275" t="s">
        <v>501</v>
      </c>
      <c r="M26" s="257"/>
      <c r="N26" s="257"/>
      <c r="O26" s="233" t="s">
        <v>3475</v>
      </c>
      <c r="P26" s="43">
        <v>1610</v>
      </c>
      <c r="Q26" s="286" t="s">
        <v>501</v>
      </c>
    </row>
    <row r="27" spans="1:17" x14ac:dyDescent="0.15">
      <c r="A27" s="229" t="s">
        <v>3419</v>
      </c>
      <c r="B27" s="31">
        <v>1604</v>
      </c>
      <c r="C27" s="31" t="s">
        <v>123</v>
      </c>
      <c r="D27" s="31" t="s">
        <v>60</v>
      </c>
      <c r="E27" s="31"/>
      <c r="F27" s="2" t="s">
        <v>3418</v>
      </c>
      <c r="G27" s="31" t="s">
        <v>1054</v>
      </c>
      <c r="H27" s="31" t="s">
        <v>301</v>
      </c>
      <c r="I27" s="31" t="s">
        <v>1054</v>
      </c>
      <c r="J27" s="31" t="s">
        <v>301</v>
      </c>
      <c r="K27" s="31" t="s">
        <v>301</v>
      </c>
      <c r="L27" s="275" t="s">
        <v>600</v>
      </c>
      <c r="M27" s="60"/>
      <c r="N27" s="60"/>
      <c r="O27" s="288" t="s">
        <v>2805</v>
      </c>
      <c r="P27" s="50">
        <v>1604</v>
      </c>
      <c r="Q27" s="286" t="s">
        <v>600</v>
      </c>
    </row>
    <row r="28" spans="1:17" x14ac:dyDescent="0.15">
      <c r="A28" s="230" t="s">
        <v>3420</v>
      </c>
      <c r="B28" s="31">
        <v>1823</v>
      </c>
      <c r="C28" s="31" t="s">
        <v>3422</v>
      </c>
      <c r="D28" s="43"/>
      <c r="E28" s="31"/>
      <c r="F28" s="31" t="s">
        <v>41</v>
      </c>
      <c r="G28" s="31"/>
      <c r="H28" s="31" t="s">
        <v>3145</v>
      </c>
      <c r="I28" s="31"/>
      <c r="J28" s="31" t="s">
        <v>1475</v>
      </c>
      <c r="K28" s="31"/>
      <c r="L28" s="275" t="s">
        <v>178</v>
      </c>
      <c r="M28" s="60"/>
      <c r="N28" s="60"/>
      <c r="O28" s="233" t="s">
        <v>3477</v>
      </c>
      <c r="P28" s="43">
        <v>1823</v>
      </c>
      <c r="Q28" s="286" t="s">
        <v>178</v>
      </c>
    </row>
    <row r="29" spans="1:17" x14ac:dyDescent="0.15">
      <c r="A29" s="230" t="s">
        <v>58</v>
      </c>
      <c r="B29" s="31">
        <v>1646</v>
      </c>
      <c r="C29" s="31"/>
      <c r="D29" s="31" t="s">
        <v>1269</v>
      </c>
      <c r="E29" s="31"/>
      <c r="F29" s="31"/>
      <c r="G29" s="31"/>
      <c r="H29" s="31"/>
      <c r="I29" s="31"/>
      <c r="J29" s="31"/>
      <c r="K29" s="69"/>
      <c r="L29" s="275" t="s">
        <v>1038</v>
      </c>
      <c r="M29" s="258"/>
      <c r="N29" s="258"/>
      <c r="O29" s="233" t="s">
        <v>3478</v>
      </c>
      <c r="P29" s="43">
        <v>1646</v>
      </c>
      <c r="Q29" s="286" t="s">
        <v>1038</v>
      </c>
    </row>
    <row r="30" spans="1:17" x14ac:dyDescent="0.15">
      <c r="A30" s="230" t="s">
        <v>59</v>
      </c>
      <c r="B30" s="31">
        <v>1597</v>
      </c>
      <c r="C30" s="31"/>
      <c r="D30" s="31" t="s">
        <v>3249</v>
      </c>
      <c r="E30" s="31" t="s">
        <v>99</v>
      </c>
      <c r="F30" s="31"/>
      <c r="G30" s="31"/>
      <c r="H30" s="31"/>
      <c r="I30" s="31"/>
      <c r="J30" s="31"/>
      <c r="K30" s="69"/>
      <c r="L30" s="275" t="s">
        <v>1045</v>
      </c>
      <c r="M30" s="258"/>
      <c r="N30" s="258"/>
      <c r="O30" s="290" t="s">
        <v>1408</v>
      </c>
      <c r="P30" s="32">
        <v>1597</v>
      </c>
      <c r="Q30" s="286" t="s">
        <v>1045</v>
      </c>
    </row>
    <row r="31" spans="1:17" x14ac:dyDescent="0.15">
      <c r="A31" s="230" t="s">
        <v>93</v>
      </c>
      <c r="B31" s="31">
        <v>1673</v>
      </c>
      <c r="C31" s="31"/>
      <c r="D31" s="31"/>
      <c r="E31" s="31" t="s">
        <v>94</v>
      </c>
      <c r="F31" s="31"/>
      <c r="G31" s="31"/>
      <c r="H31" s="31"/>
      <c r="I31" s="31" t="s">
        <v>729</v>
      </c>
      <c r="J31" s="31"/>
      <c r="K31" s="69"/>
      <c r="L31" s="281" t="s">
        <v>622</v>
      </c>
      <c r="M31" s="258"/>
      <c r="N31" s="258"/>
      <c r="O31" s="290" t="s">
        <v>3479</v>
      </c>
      <c r="P31" s="32">
        <v>1673</v>
      </c>
      <c r="Q31" s="289" t="s">
        <v>622</v>
      </c>
    </row>
    <row r="32" spans="1:17" x14ac:dyDescent="0.15">
      <c r="A32" s="230" t="s">
        <v>95</v>
      </c>
      <c r="B32" s="31">
        <v>1448</v>
      </c>
      <c r="C32" s="31"/>
      <c r="D32" s="31"/>
      <c r="E32" s="31" t="s">
        <v>96</v>
      </c>
      <c r="F32" s="31"/>
      <c r="G32" s="31"/>
      <c r="H32" s="31"/>
      <c r="I32" s="31"/>
      <c r="J32" s="31"/>
      <c r="K32" s="69"/>
      <c r="L32" s="281" t="s">
        <v>24</v>
      </c>
      <c r="M32" s="258"/>
      <c r="N32" s="258"/>
      <c r="O32" s="290" t="s">
        <v>198</v>
      </c>
      <c r="P32" s="32">
        <v>1448</v>
      </c>
      <c r="Q32" s="289" t="s">
        <v>24</v>
      </c>
    </row>
    <row r="33" spans="1:17" x14ac:dyDescent="0.15">
      <c r="A33" s="269" t="s">
        <v>3337</v>
      </c>
      <c r="B33" s="31">
        <v>1561</v>
      </c>
      <c r="C33" s="31"/>
      <c r="D33" s="31"/>
      <c r="E33" s="31"/>
      <c r="F33" s="31"/>
      <c r="G33" s="31" t="s">
        <v>301</v>
      </c>
      <c r="H33" s="31"/>
      <c r="I33" s="31"/>
      <c r="J33" s="31"/>
      <c r="K33" s="69"/>
      <c r="L33" s="281" t="s">
        <v>24</v>
      </c>
      <c r="M33" s="258"/>
      <c r="N33" s="258"/>
      <c r="O33" s="290" t="s">
        <v>3337</v>
      </c>
      <c r="P33" s="32">
        <v>1561</v>
      </c>
      <c r="Q33" s="289" t="s">
        <v>24</v>
      </c>
    </row>
    <row r="34" spans="1:17" x14ac:dyDescent="0.15">
      <c r="A34" s="269" t="s">
        <v>2804</v>
      </c>
      <c r="B34" s="31">
        <v>1479</v>
      </c>
      <c r="C34" s="31"/>
      <c r="D34" s="31"/>
      <c r="E34" s="31"/>
      <c r="F34" s="31"/>
      <c r="G34" s="31"/>
      <c r="H34" s="31" t="s">
        <v>729</v>
      </c>
      <c r="I34" s="31" t="s">
        <v>1051</v>
      </c>
      <c r="J34" s="31"/>
      <c r="K34" s="270" t="s">
        <v>1054</v>
      </c>
      <c r="L34" s="281" t="s">
        <v>1380</v>
      </c>
      <c r="M34" s="258"/>
      <c r="N34" s="258"/>
      <c r="O34" s="290" t="s">
        <v>2804</v>
      </c>
      <c r="P34" s="32">
        <v>1479</v>
      </c>
      <c r="Q34" s="289" t="s">
        <v>1380</v>
      </c>
    </row>
    <row r="35" spans="1:17" x14ac:dyDescent="0.15">
      <c r="A35" s="269" t="s">
        <v>3461</v>
      </c>
      <c r="B35" s="31">
        <v>1805</v>
      </c>
      <c r="C35" s="31"/>
      <c r="D35" s="31"/>
      <c r="E35" s="31"/>
      <c r="F35" s="31"/>
      <c r="G35" s="31"/>
      <c r="H35" s="31"/>
      <c r="I35" s="31" t="s">
        <v>41</v>
      </c>
      <c r="J35" s="31"/>
      <c r="K35" s="69"/>
      <c r="L35" s="281" t="s">
        <v>24</v>
      </c>
      <c r="M35" s="258"/>
      <c r="N35" s="258"/>
      <c r="O35" s="290" t="s">
        <v>3461</v>
      </c>
      <c r="P35" s="32">
        <v>1805</v>
      </c>
      <c r="Q35" s="289" t="s">
        <v>24</v>
      </c>
    </row>
    <row r="36" spans="1:17" ht="14" thickBot="1" x14ac:dyDescent="0.2">
      <c r="A36" s="269" t="s">
        <v>3222</v>
      </c>
      <c r="B36" s="31">
        <v>1596</v>
      </c>
      <c r="C36" s="31"/>
      <c r="D36" s="31"/>
      <c r="E36" s="31"/>
      <c r="F36" s="31"/>
      <c r="G36" s="31"/>
      <c r="H36" s="31"/>
      <c r="I36" s="31"/>
      <c r="J36" s="31"/>
      <c r="K36" s="270" t="s">
        <v>729</v>
      </c>
      <c r="L36" s="281" t="s">
        <v>24</v>
      </c>
      <c r="M36" s="258"/>
      <c r="N36" s="258"/>
      <c r="O36" s="291" t="s">
        <v>3222</v>
      </c>
      <c r="P36" s="292">
        <v>1596</v>
      </c>
      <c r="Q36" s="293" t="s">
        <v>24</v>
      </c>
    </row>
    <row r="37" spans="1:17" x14ac:dyDescent="0.15">
      <c r="A37" s="2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77" t="s">
        <v>3470</v>
      </c>
      <c r="M37" s="250"/>
      <c r="N37" s="250"/>
      <c r="O37" s="250"/>
      <c r="P37" s="250"/>
    </row>
    <row r="38" spans="1:17" s="134" customFormat="1" ht="17" thickBot="1" x14ac:dyDescent="0.25">
      <c r="A38" s="225" t="s">
        <v>77</v>
      </c>
      <c r="B38" s="169" t="s">
        <v>2455</v>
      </c>
      <c r="C38" s="226" t="s">
        <v>134</v>
      </c>
      <c r="D38" s="226" t="s">
        <v>3375</v>
      </c>
      <c r="E38" s="226" t="s">
        <v>134</v>
      </c>
      <c r="F38" s="227" t="s">
        <v>1566</v>
      </c>
      <c r="G38" s="227" t="s">
        <v>1566</v>
      </c>
      <c r="H38" s="226" t="s">
        <v>3375</v>
      </c>
      <c r="I38" s="226" t="s">
        <v>90</v>
      </c>
      <c r="J38" s="226" t="s">
        <v>908</v>
      </c>
      <c r="K38" s="227" t="s">
        <v>1500</v>
      </c>
      <c r="L38" s="278" t="s">
        <v>3466</v>
      </c>
      <c r="M38" s="26"/>
      <c r="N38" s="26"/>
      <c r="O38" s="26"/>
      <c r="P38" s="26"/>
    </row>
    <row r="39" spans="1:17" s="89" customFormat="1" ht="16" x14ac:dyDescent="0.2">
      <c r="A39" s="232"/>
      <c r="B39" s="29" t="s">
        <v>790</v>
      </c>
      <c r="C39" s="29" t="s">
        <v>3194</v>
      </c>
      <c r="D39" s="29" t="s">
        <v>3195</v>
      </c>
      <c r="E39" s="29" t="s">
        <v>3197</v>
      </c>
      <c r="F39" s="29" t="s">
        <v>3199</v>
      </c>
      <c r="G39" s="29" t="s">
        <v>3201</v>
      </c>
      <c r="H39" s="29" t="s">
        <v>3424</v>
      </c>
      <c r="I39" s="29" t="s">
        <v>3426</v>
      </c>
      <c r="J39" s="29" t="s">
        <v>3428</v>
      </c>
      <c r="K39" s="29" t="s">
        <v>3430</v>
      </c>
      <c r="L39" s="279" t="s">
        <v>826</v>
      </c>
      <c r="M39" s="29"/>
      <c r="N39" s="29"/>
      <c r="O39" s="259" t="s">
        <v>77</v>
      </c>
      <c r="P39" s="254">
        <f>AVERAGE(P40:P47)</f>
        <v>1491.75</v>
      </c>
      <c r="Q39" s="299" t="s">
        <v>3466</v>
      </c>
    </row>
    <row r="40" spans="1:17" s="89" customFormat="1" ht="16" x14ac:dyDescent="0.2">
      <c r="A40" s="220"/>
      <c r="B40" s="221">
        <f>AVERAGE(B41:B48)</f>
        <v>1491.75</v>
      </c>
      <c r="C40" s="31" t="s">
        <v>3193</v>
      </c>
      <c r="D40" s="31" t="s">
        <v>3196</v>
      </c>
      <c r="E40" s="31" t="s">
        <v>3198</v>
      </c>
      <c r="F40" s="32" t="s">
        <v>3200</v>
      </c>
      <c r="G40" s="32" t="s">
        <v>3423</v>
      </c>
      <c r="H40" s="32" t="s">
        <v>3425</v>
      </c>
      <c r="I40" s="50" t="s">
        <v>3427</v>
      </c>
      <c r="J40" s="179" t="s">
        <v>3429</v>
      </c>
      <c r="K40" s="188" t="s">
        <v>3431</v>
      </c>
      <c r="L40" s="282"/>
      <c r="M40" s="264"/>
      <c r="N40" s="264"/>
      <c r="O40" s="269" t="s">
        <v>63</v>
      </c>
      <c r="P40" s="31">
        <v>1596</v>
      </c>
      <c r="Q40" s="286" t="s">
        <v>282</v>
      </c>
    </row>
    <row r="41" spans="1:17" x14ac:dyDescent="0.15">
      <c r="A41" s="229" t="s">
        <v>63</v>
      </c>
      <c r="B41" s="31">
        <v>1596</v>
      </c>
      <c r="C41" s="31" t="s">
        <v>2875</v>
      </c>
      <c r="D41" s="31" t="s">
        <v>3376</v>
      </c>
      <c r="E41" s="31" t="s">
        <v>1057</v>
      </c>
      <c r="F41" s="31" t="s">
        <v>41</v>
      </c>
      <c r="G41" s="273" t="s">
        <v>3460</v>
      </c>
      <c r="H41" s="31" t="s">
        <v>41</v>
      </c>
      <c r="I41" s="31" t="s">
        <v>1057</v>
      </c>
      <c r="J41" s="31" t="s">
        <v>41</v>
      </c>
      <c r="K41" s="202" t="s">
        <v>41</v>
      </c>
      <c r="L41" s="275" t="s">
        <v>282</v>
      </c>
      <c r="M41" s="60"/>
      <c r="N41" s="60"/>
      <c r="O41" s="269" t="s">
        <v>3096</v>
      </c>
      <c r="P41" s="31">
        <v>1561</v>
      </c>
      <c r="Q41" s="286" t="s">
        <v>1078</v>
      </c>
    </row>
    <row r="42" spans="1:17" x14ac:dyDescent="0.15">
      <c r="A42" s="229" t="s">
        <v>3191</v>
      </c>
      <c r="B42" s="31">
        <v>1561</v>
      </c>
      <c r="C42" s="31" t="s">
        <v>127</v>
      </c>
      <c r="D42" s="31"/>
      <c r="E42" s="31" t="s">
        <v>3411</v>
      </c>
      <c r="F42" s="31" t="s">
        <v>617</v>
      </c>
      <c r="G42" s="31"/>
      <c r="H42" s="31" t="s">
        <v>617</v>
      </c>
      <c r="I42" s="270" t="s">
        <v>617</v>
      </c>
      <c r="J42" s="31" t="s">
        <v>617</v>
      </c>
      <c r="K42" s="31" t="s">
        <v>3145</v>
      </c>
      <c r="L42" s="275" t="s">
        <v>1078</v>
      </c>
      <c r="M42" s="60"/>
      <c r="N42" s="60"/>
      <c r="O42" s="269" t="s">
        <v>234</v>
      </c>
      <c r="P42" s="31">
        <v>1543</v>
      </c>
      <c r="Q42" s="286" t="s">
        <v>544</v>
      </c>
    </row>
    <row r="43" spans="1:17" x14ac:dyDescent="0.15">
      <c r="A43" s="229" t="s">
        <v>234</v>
      </c>
      <c r="B43" s="31">
        <v>1543</v>
      </c>
      <c r="C43" s="31" t="s">
        <v>1850</v>
      </c>
      <c r="D43" s="31" t="s">
        <v>3377</v>
      </c>
      <c r="E43" s="43" t="s">
        <v>3412</v>
      </c>
      <c r="F43" s="31" t="s">
        <v>613</v>
      </c>
      <c r="G43" s="31" t="s">
        <v>613</v>
      </c>
      <c r="H43" s="31" t="s">
        <v>1268</v>
      </c>
      <c r="I43" s="31" t="s">
        <v>1268</v>
      </c>
      <c r="J43" s="31"/>
      <c r="K43" s="31"/>
      <c r="L43" s="275" t="s">
        <v>544</v>
      </c>
      <c r="M43" s="60"/>
      <c r="N43" s="60"/>
      <c r="O43" s="269" t="s">
        <v>236</v>
      </c>
      <c r="P43" s="31">
        <v>1479</v>
      </c>
      <c r="Q43" s="286" t="s">
        <v>248</v>
      </c>
    </row>
    <row r="44" spans="1:17" x14ac:dyDescent="0.15">
      <c r="A44" s="229" t="s">
        <v>3355</v>
      </c>
      <c r="B44" s="31">
        <v>1479</v>
      </c>
      <c r="C44" s="31" t="s">
        <v>3025</v>
      </c>
      <c r="D44" s="31" t="s">
        <v>3378</v>
      </c>
      <c r="E44" s="31" t="s">
        <v>3413</v>
      </c>
      <c r="F44" s="31" t="s">
        <v>838</v>
      </c>
      <c r="G44" s="31" t="s">
        <v>3422</v>
      </c>
      <c r="H44" s="270" t="s">
        <v>838</v>
      </c>
      <c r="I44" s="31" t="s">
        <v>1475</v>
      </c>
      <c r="J44" s="31" t="s">
        <v>838</v>
      </c>
      <c r="K44" s="31" t="s">
        <v>1475</v>
      </c>
      <c r="L44" s="275" t="s">
        <v>248</v>
      </c>
      <c r="M44" s="60"/>
      <c r="N44" s="60"/>
      <c r="O44" s="297" t="s">
        <v>3356</v>
      </c>
      <c r="P44" s="295">
        <v>1473</v>
      </c>
      <c r="Q44" s="296" t="s">
        <v>501</v>
      </c>
    </row>
    <row r="45" spans="1:17" x14ac:dyDescent="0.15">
      <c r="A45" s="229" t="s">
        <v>3356</v>
      </c>
      <c r="B45" s="31">
        <v>1473</v>
      </c>
      <c r="C45" s="31" t="s">
        <v>129</v>
      </c>
      <c r="D45" s="31" t="s">
        <v>3379</v>
      </c>
      <c r="E45" s="31"/>
      <c r="F45" s="31" t="s">
        <v>1262</v>
      </c>
      <c r="G45" s="31" t="s">
        <v>840</v>
      </c>
      <c r="H45" s="31" t="s">
        <v>1483</v>
      </c>
      <c r="I45" s="31" t="s">
        <v>1262</v>
      </c>
      <c r="J45" s="31" t="s">
        <v>1483</v>
      </c>
      <c r="K45" s="31" t="s">
        <v>1483</v>
      </c>
      <c r="L45" s="276" t="s">
        <v>501</v>
      </c>
      <c r="M45" s="60"/>
      <c r="N45" s="60"/>
      <c r="O45" s="269" t="s">
        <v>95</v>
      </c>
      <c r="P45" s="31">
        <v>1448</v>
      </c>
      <c r="Q45" s="286" t="s">
        <v>2602</v>
      </c>
    </row>
    <row r="46" spans="1:17" x14ac:dyDescent="0.15">
      <c r="A46" s="229" t="s">
        <v>235</v>
      </c>
      <c r="B46" s="31">
        <v>1448</v>
      </c>
      <c r="C46" s="31" t="s">
        <v>344</v>
      </c>
      <c r="D46" s="31" t="s">
        <v>3380</v>
      </c>
      <c r="E46" s="31" t="s">
        <v>3416</v>
      </c>
      <c r="F46" s="31" t="s">
        <v>729</v>
      </c>
      <c r="G46" s="31" t="s">
        <v>729</v>
      </c>
      <c r="H46" s="31" t="s">
        <v>729</v>
      </c>
      <c r="I46" s="31" t="s">
        <v>729</v>
      </c>
      <c r="J46" s="31" t="s">
        <v>729</v>
      </c>
      <c r="K46" s="31" t="s">
        <v>729</v>
      </c>
      <c r="L46" s="275" t="s">
        <v>2602</v>
      </c>
      <c r="M46" s="60"/>
      <c r="N46" s="60"/>
      <c r="O46" s="269" t="s">
        <v>237</v>
      </c>
      <c r="P46" s="31">
        <v>1419</v>
      </c>
      <c r="Q46" s="286" t="s">
        <v>1700</v>
      </c>
    </row>
    <row r="47" spans="1:17" x14ac:dyDescent="0.15">
      <c r="A47" s="229" t="s">
        <v>237</v>
      </c>
      <c r="B47" s="31">
        <v>1419</v>
      </c>
      <c r="C47" s="31" t="s">
        <v>126</v>
      </c>
      <c r="D47" s="31" t="s">
        <v>126</v>
      </c>
      <c r="E47" s="31" t="s">
        <v>3417</v>
      </c>
      <c r="F47" s="31"/>
      <c r="G47" s="31" t="s">
        <v>1054</v>
      </c>
      <c r="H47" s="31" t="s">
        <v>1054</v>
      </c>
      <c r="I47" s="31" t="s">
        <v>1261</v>
      </c>
      <c r="J47" s="31"/>
      <c r="K47" s="31"/>
      <c r="L47" s="275" t="s">
        <v>1700</v>
      </c>
      <c r="M47" s="249"/>
      <c r="N47" s="249"/>
      <c r="O47" s="269" t="s">
        <v>14</v>
      </c>
      <c r="P47" s="31">
        <v>1415</v>
      </c>
      <c r="Q47" s="286" t="s">
        <v>441</v>
      </c>
    </row>
    <row r="48" spans="1:17" x14ac:dyDescent="0.15">
      <c r="A48" s="229" t="s">
        <v>14</v>
      </c>
      <c r="B48" s="31">
        <v>1415</v>
      </c>
      <c r="C48" s="31" t="s">
        <v>328</v>
      </c>
      <c r="D48" s="31"/>
      <c r="E48" s="31"/>
      <c r="F48" s="31" t="s">
        <v>301</v>
      </c>
      <c r="G48" s="31" t="s">
        <v>301</v>
      </c>
      <c r="H48" s="31" t="s">
        <v>301</v>
      </c>
      <c r="I48" s="270" t="s">
        <v>1051</v>
      </c>
      <c r="J48" s="31" t="s">
        <v>301</v>
      </c>
      <c r="K48" s="31" t="s">
        <v>301</v>
      </c>
      <c r="L48" s="275" t="s">
        <v>441</v>
      </c>
      <c r="M48" s="60"/>
      <c r="N48" s="60"/>
      <c r="O48" s="230" t="s">
        <v>58</v>
      </c>
      <c r="P48" s="31">
        <v>1646</v>
      </c>
      <c r="Q48" s="286" t="s">
        <v>1045</v>
      </c>
    </row>
    <row r="49" spans="1:17" x14ac:dyDescent="0.15">
      <c r="A49" s="230" t="s">
        <v>3381</v>
      </c>
      <c r="B49" s="31">
        <v>1646</v>
      </c>
      <c r="C49" s="31"/>
      <c r="D49" s="31" t="s">
        <v>3382</v>
      </c>
      <c r="E49" s="2" t="s">
        <v>3418</v>
      </c>
      <c r="F49" s="31"/>
      <c r="G49" s="31"/>
      <c r="H49" s="31"/>
      <c r="I49" s="31"/>
      <c r="J49" s="31"/>
      <c r="K49" s="31"/>
      <c r="L49" s="275" t="s">
        <v>1045</v>
      </c>
      <c r="M49" s="60"/>
      <c r="N49" s="60"/>
      <c r="O49" s="230" t="s">
        <v>3383</v>
      </c>
      <c r="P49" s="31">
        <v>1459</v>
      </c>
      <c r="Q49" s="286" t="s">
        <v>1069</v>
      </c>
    </row>
    <row r="50" spans="1:17" x14ac:dyDescent="0.15">
      <c r="A50" s="230" t="s">
        <v>3383</v>
      </c>
      <c r="B50" s="31">
        <v>1459</v>
      </c>
      <c r="C50" s="31"/>
      <c r="D50" s="31" t="s">
        <v>3384</v>
      </c>
      <c r="E50" s="31"/>
      <c r="F50" s="31"/>
      <c r="G50" s="31" t="s">
        <v>3145</v>
      </c>
      <c r="H50" s="31"/>
      <c r="I50" s="31"/>
      <c r="J50" s="31"/>
      <c r="K50" s="31"/>
      <c r="L50" s="275" t="s">
        <v>1069</v>
      </c>
      <c r="M50" s="60"/>
      <c r="N50" s="60"/>
      <c r="O50" s="233" t="s">
        <v>3087</v>
      </c>
      <c r="P50" s="31">
        <v>1823</v>
      </c>
      <c r="Q50" s="286" t="s">
        <v>424</v>
      </c>
    </row>
    <row r="51" spans="1:17" x14ac:dyDescent="0.15">
      <c r="A51" s="233" t="s">
        <v>3414</v>
      </c>
      <c r="B51" s="31">
        <v>1823</v>
      </c>
      <c r="C51" s="31"/>
      <c r="D51" s="31"/>
      <c r="E51" s="31" t="s">
        <v>3415</v>
      </c>
      <c r="F51" s="31"/>
      <c r="G51" s="31"/>
      <c r="H51" s="31"/>
      <c r="I51" s="31"/>
      <c r="J51" s="31"/>
      <c r="K51" s="31"/>
      <c r="L51" s="275" t="s">
        <v>424</v>
      </c>
      <c r="M51" s="60"/>
      <c r="N51" s="60"/>
      <c r="O51" s="268" t="s">
        <v>1408</v>
      </c>
      <c r="P51" s="31">
        <v>1597</v>
      </c>
      <c r="Q51" s="286" t="s">
        <v>1274</v>
      </c>
    </row>
    <row r="52" spans="1:17" x14ac:dyDescent="0.15">
      <c r="A52" s="268" t="s">
        <v>1408</v>
      </c>
      <c r="B52" s="31">
        <v>1597</v>
      </c>
      <c r="C52" s="31"/>
      <c r="D52" s="31"/>
      <c r="E52" s="31"/>
      <c r="F52" s="31" t="s">
        <v>1054</v>
      </c>
      <c r="G52" s="31"/>
      <c r="H52" s="31"/>
      <c r="I52" s="31"/>
      <c r="J52" s="31"/>
      <c r="K52" s="31" t="s">
        <v>613</v>
      </c>
      <c r="L52" s="275" t="s">
        <v>1274</v>
      </c>
      <c r="M52" s="60"/>
      <c r="N52" s="60"/>
      <c r="O52" s="268" t="s">
        <v>1839</v>
      </c>
      <c r="P52" s="31">
        <v>1493</v>
      </c>
      <c r="Q52" s="286" t="s">
        <v>24</v>
      </c>
    </row>
    <row r="53" spans="1:17" x14ac:dyDescent="0.15">
      <c r="A53" s="268" t="s">
        <v>1839</v>
      </c>
      <c r="B53" s="31">
        <v>1493</v>
      </c>
      <c r="C53" s="31"/>
      <c r="D53" s="31"/>
      <c r="E53" s="31"/>
      <c r="F53" s="31"/>
      <c r="G53" s="31"/>
      <c r="H53" s="31"/>
      <c r="I53" s="31"/>
      <c r="J53" s="31" t="s">
        <v>613</v>
      </c>
      <c r="K53" s="31"/>
      <c r="L53" s="275" t="s">
        <v>24</v>
      </c>
      <c r="M53" s="60"/>
      <c r="N53" s="60"/>
      <c r="O53" s="268" t="s">
        <v>3462</v>
      </c>
      <c r="P53" s="31">
        <v>1337</v>
      </c>
      <c r="Q53" s="286" t="s">
        <v>24</v>
      </c>
    </row>
    <row r="54" spans="1:17" ht="14" thickBot="1" x14ac:dyDescent="0.2">
      <c r="A54" s="268" t="s">
        <v>3462</v>
      </c>
      <c r="B54" s="31">
        <v>1337</v>
      </c>
      <c r="C54" s="31"/>
      <c r="D54" s="31"/>
      <c r="E54" s="31"/>
      <c r="F54" s="31"/>
      <c r="G54" s="31"/>
      <c r="H54" s="31"/>
      <c r="I54" s="31"/>
      <c r="J54" s="31" t="s">
        <v>1054</v>
      </c>
      <c r="K54" s="31"/>
      <c r="L54" s="275" t="s">
        <v>24</v>
      </c>
      <c r="M54" s="60"/>
      <c r="N54" s="60"/>
      <c r="O54" s="298" t="s">
        <v>3464</v>
      </c>
      <c r="P54" s="23">
        <v>1401</v>
      </c>
      <c r="Q54" s="287" t="s">
        <v>424</v>
      </c>
    </row>
    <row r="55" spans="1:17" x14ac:dyDescent="0.15">
      <c r="A55" s="268" t="s">
        <v>3464</v>
      </c>
      <c r="B55" s="31">
        <v>1401</v>
      </c>
      <c r="C55" s="31"/>
      <c r="D55" s="31"/>
      <c r="E55" s="31"/>
      <c r="F55" s="31"/>
      <c r="G55" s="31"/>
      <c r="H55" s="31"/>
      <c r="I55" s="31"/>
      <c r="J55" s="31"/>
      <c r="K55" s="31" t="s">
        <v>1261</v>
      </c>
      <c r="L55" s="275" t="s">
        <v>424</v>
      </c>
      <c r="M55" s="60"/>
      <c r="N55" s="60"/>
      <c r="O55" s="60"/>
      <c r="P55" s="60"/>
    </row>
    <row r="56" spans="1:17" s="94" customFormat="1" x14ac:dyDescent="0.15">
      <c r="A56" s="24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283" t="s">
        <v>3465</v>
      </c>
      <c r="M56" s="265"/>
      <c r="N56" s="265"/>
      <c r="O56" s="265"/>
      <c r="P56" s="265"/>
    </row>
    <row r="57" spans="1:17" s="89" customFormat="1" ht="16" x14ac:dyDescent="0.2">
      <c r="A57" s="225" t="s">
        <v>77</v>
      </c>
      <c r="B57" s="169" t="s">
        <v>3230</v>
      </c>
      <c r="C57" s="227" t="s">
        <v>202</v>
      </c>
      <c r="D57" s="227" t="s">
        <v>202</v>
      </c>
      <c r="E57" s="227" t="s">
        <v>202</v>
      </c>
      <c r="F57" s="227" t="s">
        <v>202</v>
      </c>
      <c r="G57" s="227" t="s">
        <v>202</v>
      </c>
      <c r="H57" s="271" t="s">
        <v>2129</v>
      </c>
      <c r="I57" s="227" t="s">
        <v>202</v>
      </c>
      <c r="J57" s="271" t="s">
        <v>2131</v>
      </c>
      <c r="K57" s="271" t="s">
        <v>2131</v>
      </c>
      <c r="L57" s="278" t="s">
        <v>3473</v>
      </c>
    </row>
    <row r="58" spans="1:17" s="89" customFormat="1" ht="14" thickBot="1" x14ac:dyDescent="0.2">
      <c r="B58" s="29" t="s">
        <v>790</v>
      </c>
      <c r="C58" s="88" t="s">
        <v>3457</v>
      </c>
      <c r="D58" s="29" t="s">
        <v>3456</v>
      </c>
      <c r="E58" s="29" t="s">
        <v>3455</v>
      </c>
      <c r="F58" s="29" t="s">
        <v>3454</v>
      </c>
      <c r="G58" s="29" t="s">
        <v>3453</v>
      </c>
      <c r="H58" s="29" t="s">
        <v>3452</v>
      </c>
      <c r="I58" s="29" t="s">
        <v>3447</v>
      </c>
      <c r="J58" s="29" t="s">
        <v>3449</v>
      </c>
      <c r="K58" s="29" t="s">
        <v>3451</v>
      </c>
      <c r="L58" s="279" t="s">
        <v>826</v>
      </c>
    </row>
    <row r="59" spans="1:17" s="89" customFormat="1" ht="16" x14ac:dyDescent="0.2">
      <c r="B59" s="29"/>
      <c r="C59" s="188" t="s">
        <v>203</v>
      </c>
      <c r="D59" s="31" t="s">
        <v>3442</v>
      </c>
      <c r="E59" s="188" t="s">
        <v>3443</v>
      </c>
      <c r="F59" s="188" t="s">
        <v>3444</v>
      </c>
      <c r="G59" s="188" t="s">
        <v>3445</v>
      </c>
      <c r="H59" s="188" t="s">
        <v>3446</v>
      </c>
      <c r="I59" s="188" t="s">
        <v>3448</v>
      </c>
      <c r="J59" s="188" t="s">
        <v>3450</v>
      </c>
      <c r="K59" s="188" t="s">
        <v>3458</v>
      </c>
      <c r="L59" s="282"/>
      <c r="O59" s="259" t="s">
        <v>77</v>
      </c>
      <c r="P59" s="300"/>
      <c r="Q59" s="306" t="s">
        <v>3473</v>
      </c>
    </row>
    <row r="60" spans="1:17" s="89" customFormat="1" ht="16" x14ac:dyDescent="0.2">
      <c r="A60" s="266" t="s">
        <v>191</v>
      </c>
      <c r="B60" s="221"/>
      <c r="C60" s="31" t="s">
        <v>10</v>
      </c>
      <c r="D60" s="31"/>
      <c r="E60" s="31"/>
      <c r="F60" s="31"/>
      <c r="G60" s="31" t="s">
        <v>838</v>
      </c>
      <c r="H60" s="31"/>
      <c r="I60" s="31"/>
      <c r="J60" s="31"/>
      <c r="K60" s="31"/>
      <c r="L60" s="275" t="s">
        <v>1274</v>
      </c>
      <c r="O60" s="301" t="s">
        <v>191</v>
      </c>
      <c r="Q60" s="286" t="s">
        <v>1274</v>
      </c>
    </row>
    <row r="61" spans="1:17" s="89" customFormat="1" x14ac:dyDescent="0.15">
      <c r="A61" s="89" t="s">
        <v>192</v>
      </c>
      <c r="C61" s="31" t="s">
        <v>11</v>
      </c>
      <c r="D61" s="31" t="s">
        <v>6</v>
      </c>
      <c r="E61" s="31" t="s">
        <v>3</v>
      </c>
      <c r="F61" s="31"/>
      <c r="G61" s="31"/>
      <c r="H61" s="273" t="s">
        <v>3460</v>
      </c>
      <c r="I61" s="31" t="s">
        <v>613</v>
      </c>
      <c r="J61" s="31" t="s">
        <v>838</v>
      </c>
      <c r="K61" s="31" t="s">
        <v>613</v>
      </c>
      <c r="L61" s="275" t="s">
        <v>621</v>
      </c>
      <c r="O61" s="228" t="s">
        <v>192</v>
      </c>
      <c r="Q61" s="286" t="s">
        <v>621</v>
      </c>
    </row>
    <row r="62" spans="1:17" s="89" customFormat="1" x14ac:dyDescent="0.15">
      <c r="A62" s="89" t="s">
        <v>193</v>
      </c>
      <c r="C62" s="31" t="s">
        <v>12</v>
      </c>
      <c r="D62" s="31" t="s">
        <v>7</v>
      </c>
      <c r="E62" s="31" t="s">
        <v>2</v>
      </c>
      <c r="F62" s="31" t="s">
        <v>617</v>
      </c>
      <c r="G62" s="31" t="s">
        <v>613</v>
      </c>
      <c r="H62" s="31" t="s">
        <v>1475</v>
      </c>
      <c r="I62" s="31" t="s">
        <v>617</v>
      </c>
      <c r="J62" s="31" t="s">
        <v>617</v>
      </c>
      <c r="K62" s="31" t="s">
        <v>617</v>
      </c>
      <c r="L62" s="276" t="s">
        <v>711</v>
      </c>
      <c r="O62" s="305" t="s">
        <v>193</v>
      </c>
      <c r="P62" s="284"/>
      <c r="Q62" s="296" t="s">
        <v>711</v>
      </c>
    </row>
    <row r="63" spans="1:17" s="89" customFormat="1" x14ac:dyDescent="0.15">
      <c r="A63" s="267" t="s">
        <v>194</v>
      </c>
      <c r="C63" s="31" t="s">
        <v>13</v>
      </c>
      <c r="D63" s="31"/>
      <c r="E63" s="31"/>
      <c r="F63" s="31" t="s">
        <v>1268</v>
      </c>
      <c r="G63" s="31" t="s">
        <v>41</v>
      </c>
      <c r="H63" s="31" t="s">
        <v>613</v>
      </c>
      <c r="I63" s="31" t="s">
        <v>1475</v>
      </c>
      <c r="J63" s="31" t="s">
        <v>613</v>
      </c>
      <c r="K63" s="31" t="s">
        <v>838</v>
      </c>
      <c r="L63" s="275" t="s">
        <v>544</v>
      </c>
      <c r="O63" s="302" t="s">
        <v>194</v>
      </c>
      <c r="Q63" s="286" t="s">
        <v>544</v>
      </c>
    </row>
    <row r="64" spans="1:17" s="89" customFormat="1" x14ac:dyDescent="0.15">
      <c r="A64" s="267" t="s">
        <v>0</v>
      </c>
      <c r="D64" s="31" t="s">
        <v>1</v>
      </c>
      <c r="E64" s="31" t="s">
        <v>3376</v>
      </c>
      <c r="F64" s="202" t="s">
        <v>41</v>
      </c>
      <c r="G64" s="31" t="s">
        <v>43</v>
      </c>
      <c r="H64" s="202" t="s">
        <v>43</v>
      </c>
      <c r="I64" s="202" t="s">
        <v>41</v>
      </c>
      <c r="J64" s="274" t="s">
        <v>3460</v>
      </c>
      <c r="K64" s="274" t="s">
        <v>3460</v>
      </c>
      <c r="L64" s="275" t="s">
        <v>1700</v>
      </c>
      <c r="O64" s="302" t="s">
        <v>0</v>
      </c>
      <c r="Q64" s="286" t="s">
        <v>1700</v>
      </c>
    </row>
    <row r="65" spans="1:17" s="89" customFormat="1" x14ac:dyDescent="0.15">
      <c r="A65" s="267" t="s">
        <v>5</v>
      </c>
      <c r="D65" s="31"/>
      <c r="E65" s="202" t="s">
        <v>4</v>
      </c>
      <c r="F65" s="273" t="s">
        <v>3459</v>
      </c>
      <c r="L65" s="275" t="s">
        <v>24</v>
      </c>
      <c r="O65" s="302" t="s">
        <v>5</v>
      </c>
      <c r="Q65" s="286" t="s">
        <v>24</v>
      </c>
    </row>
    <row r="66" spans="1:17" s="89" customFormat="1" ht="14" thickBot="1" x14ac:dyDescent="0.2">
      <c r="A66" s="267" t="s">
        <v>8</v>
      </c>
      <c r="D66" s="273" t="s">
        <v>9</v>
      </c>
      <c r="F66" s="31"/>
      <c r="L66" s="272" t="s">
        <v>3471</v>
      </c>
      <c r="O66" s="303" t="s">
        <v>8</v>
      </c>
      <c r="P66" s="22"/>
      <c r="Q66" s="304" t="s">
        <v>3471</v>
      </c>
    </row>
    <row r="67" spans="1:17" s="89" customFormat="1" x14ac:dyDescent="0.15">
      <c r="L67" s="171" t="s">
        <v>3472</v>
      </c>
    </row>
    <row r="68" spans="1:17" s="89" customFormat="1" x14ac:dyDescent="0.15"/>
    <row r="69" spans="1:17" s="89" customFormat="1" x14ac:dyDescent="0.15"/>
    <row r="70" spans="1:17" s="89" customFormat="1" x14ac:dyDescent="0.15"/>
    <row r="71" spans="1:17" s="89" customFormat="1" x14ac:dyDescent="0.15"/>
    <row r="72" spans="1:17" s="89" customFormat="1" x14ac:dyDescent="0.15"/>
    <row r="73" spans="1:17" s="89" customFormat="1" x14ac:dyDescent="0.15"/>
    <row r="74" spans="1:17" s="89" customFormat="1" x14ac:dyDescent="0.15"/>
    <row r="75" spans="1:17" s="89" customFormat="1" x14ac:dyDescent="0.15"/>
    <row r="76" spans="1:17" s="89" customFormat="1" x14ac:dyDescent="0.15"/>
    <row r="77" spans="1:17" s="89" customFormat="1" x14ac:dyDescent="0.15"/>
    <row r="78" spans="1:17" s="89" customFormat="1" x14ac:dyDescent="0.15"/>
    <row r="79" spans="1:17" s="89" customFormat="1" x14ac:dyDescent="0.15"/>
    <row r="80" spans="1:17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  <row r="96" s="89" customFormat="1" x14ac:dyDescent="0.15"/>
    <row r="97" s="89" customFormat="1" x14ac:dyDescent="0.15"/>
    <row r="98" s="89" customFormat="1" x14ac:dyDescent="0.15"/>
    <row r="99" s="89" customFormat="1" x14ac:dyDescent="0.15"/>
    <row r="100" s="89" customFormat="1" x14ac:dyDescent="0.15"/>
    <row r="101" s="89" customFormat="1" x14ac:dyDescent="0.15"/>
    <row r="102" s="89" customFormat="1" x14ac:dyDescent="0.15"/>
    <row r="103" s="89" customFormat="1" x14ac:dyDescent="0.15"/>
    <row r="104" s="89" customFormat="1" x14ac:dyDescent="0.15"/>
    <row r="105" s="89" customFormat="1" x14ac:dyDescent="0.15"/>
    <row r="106" s="89" customFormat="1" x14ac:dyDescent="0.15"/>
    <row r="107" s="89" customFormat="1" x14ac:dyDescent="0.15"/>
    <row r="108" s="89" customFormat="1" x14ac:dyDescent="0.15"/>
    <row r="109" s="89" customFormat="1" x14ac:dyDescent="0.15"/>
    <row r="110" s="89" customFormat="1" x14ac:dyDescent="0.15"/>
    <row r="111" s="89" customFormat="1" x14ac:dyDescent="0.15"/>
    <row r="112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  <row r="128" s="89" customFormat="1" x14ac:dyDescent="0.15"/>
    <row r="129" s="89" customFormat="1" x14ac:dyDescent="0.15"/>
    <row r="130" s="89" customFormat="1" x14ac:dyDescent="0.15"/>
    <row r="131" s="89" customFormat="1" x14ac:dyDescent="0.15"/>
    <row r="132" s="89" customFormat="1" x14ac:dyDescent="0.15"/>
    <row r="133" s="89" customFormat="1" x14ac:dyDescent="0.15"/>
    <row r="134" s="89" customFormat="1" x14ac:dyDescent="0.15"/>
    <row r="135" s="89" customFormat="1" x14ac:dyDescent="0.15"/>
    <row r="136" s="89" customFormat="1" x14ac:dyDescent="0.15"/>
    <row r="137" s="89" customFormat="1" x14ac:dyDescent="0.15"/>
    <row r="138" s="89" customFormat="1" x14ac:dyDescent="0.15"/>
    <row r="139" s="89" customFormat="1" x14ac:dyDescent="0.15"/>
    <row r="140" s="89" customFormat="1" x14ac:dyDescent="0.15"/>
    <row r="141" s="89" customFormat="1" x14ac:dyDescent="0.15"/>
    <row r="142" s="89" customFormat="1" x14ac:dyDescent="0.15"/>
    <row r="143" s="89" customFormat="1" x14ac:dyDescent="0.15"/>
    <row r="144" s="89" customFormat="1" x14ac:dyDescent="0.15"/>
    <row r="145" s="89" customFormat="1" x14ac:dyDescent="0.15"/>
    <row r="146" s="89" customFormat="1" x14ac:dyDescent="0.15"/>
    <row r="147" s="89" customFormat="1" x14ac:dyDescent="0.15"/>
    <row r="148" s="89" customFormat="1" x14ac:dyDescent="0.15"/>
    <row r="149" s="89" customFormat="1" x14ac:dyDescent="0.15"/>
    <row r="150" s="89" customFormat="1" x14ac:dyDescent="0.15"/>
    <row r="151" s="89" customFormat="1" x14ac:dyDescent="0.15"/>
    <row r="152" s="89" customFormat="1" x14ac:dyDescent="0.15"/>
    <row r="153" s="89" customFormat="1" x14ac:dyDescent="0.15"/>
    <row r="154" s="89" customFormat="1" x14ac:dyDescent="0.15"/>
    <row r="155" s="89" customFormat="1" x14ac:dyDescent="0.15"/>
    <row r="156" s="89" customFormat="1" x14ac:dyDescent="0.15"/>
    <row r="157" s="89" customFormat="1" x14ac:dyDescent="0.15"/>
    <row r="158" s="89" customFormat="1" x14ac:dyDescent="0.15"/>
    <row r="159" s="89" customFormat="1" x14ac:dyDescent="0.15"/>
    <row r="160" s="89" customFormat="1" x14ac:dyDescent="0.15"/>
    <row r="161" s="89" customFormat="1" x14ac:dyDescent="0.15"/>
    <row r="162" s="89" customFormat="1" x14ac:dyDescent="0.15"/>
    <row r="163" s="89" customFormat="1" x14ac:dyDescent="0.15"/>
    <row r="164" s="89" customFormat="1" x14ac:dyDescent="0.15"/>
    <row r="165" s="89" customFormat="1" x14ac:dyDescent="0.15"/>
    <row r="166" s="89" customFormat="1" x14ac:dyDescent="0.15"/>
    <row r="167" s="89" customFormat="1" x14ac:dyDescent="0.15"/>
    <row r="168" s="89" customFormat="1" x14ac:dyDescent="0.15"/>
    <row r="169" s="89" customFormat="1" x14ac:dyDescent="0.15"/>
    <row r="170" s="89" customFormat="1" x14ac:dyDescent="0.15"/>
    <row r="171" s="89" customFormat="1" x14ac:dyDescent="0.15"/>
    <row r="172" s="89" customFormat="1" x14ac:dyDescent="0.15"/>
    <row r="173" s="89" customFormat="1" x14ac:dyDescent="0.15"/>
    <row r="174" s="89" customFormat="1" x14ac:dyDescent="0.15"/>
    <row r="175" s="89" customFormat="1" x14ac:dyDescent="0.15"/>
    <row r="176" s="89" customFormat="1" x14ac:dyDescent="0.15"/>
    <row r="177" s="89" customFormat="1" x14ac:dyDescent="0.15"/>
    <row r="178" s="89" customFormat="1" x14ac:dyDescent="0.15"/>
    <row r="179" s="89" customFormat="1" x14ac:dyDescent="0.15"/>
    <row r="180" s="89" customFormat="1" x14ac:dyDescent="0.15"/>
    <row r="181" s="89" customFormat="1" x14ac:dyDescent="0.15"/>
  </sheetData>
  <phoneticPr fontId="9" type="noConversion"/>
  <pageMargins left="0.36000000000000004" right="0.36000000000000004" top="0.6100000000000001" bottom="0.6100000000000001" header="0.30000000000000004" footer="0.30000000000000004"/>
  <pageSetup paperSize="0" orientation="portrait" horizontalDpi="4294967292" verticalDpi="429496729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161"/>
  <sheetViews>
    <sheetView zoomScale="125" zoomScaleNormal="125" zoomScalePageLayoutView="125" workbookViewId="0">
      <pane xSplit="2" topLeftCell="C1" activePane="topRight" state="frozen"/>
      <selection pane="topRight" activeCell="F4" sqref="F4"/>
    </sheetView>
  </sheetViews>
  <sheetFormatPr baseColWidth="10" defaultColWidth="8.83203125" defaultRowHeight="13" x14ac:dyDescent="0.15"/>
  <cols>
    <col min="1" max="1" width="18.5" customWidth="1"/>
    <col min="2" max="2" width="6.5" customWidth="1"/>
    <col min="3" max="3" width="22.33203125" bestFit="1" customWidth="1"/>
    <col min="4" max="4" width="21.33203125" bestFit="1" customWidth="1"/>
    <col min="5" max="5" width="14.1640625" bestFit="1" customWidth="1"/>
    <col min="6" max="6" width="19.33203125" bestFit="1" customWidth="1"/>
    <col min="7" max="7" width="15.5" bestFit="1" customWidth="1"/>
    <col min="8" max="8" width="14.83203125" bestFit="1" customWidth="1"/>
    <col min="9" max="9" width="18" bestFit="1" customWidth="1"/>
    <col min="10" max="10" width="16.1640625" bestFit="1" customWidth="1"/>
    <col min="11" max="11" width="19.33203125" bestFit="1" customWidth="1"/>
    <col min="12" max="12" width="8.33203125" style="153" customWidth="1"/>
    <col min="13" max="13" width="8.33203125" style="89" customWidth="1"/>
    <col min="15" max="15" width="18.33203125" bestFit="1" customWidth="1"/>
    <col min="16" max="16" width="6.5" bestFit="1" customWidth="1"/>
    <col min="17" max="17" width="8.1640625" bestFit="1" customWidth="1"/>
  </cols>
  <sheetData>
    <row r="1" spans="1:17" s="134" customFormat="1" ht="16" x14ac:dyDescent="0.2">
      <c r="A1" s="214" t="s">
        <v>322</v>
      </c>
      <c r="B1" s="215" t="s">
        <v>2785</v>
      </c>
      <c r="C1" s="227" t="s">
        <v>1499</v>
      </c>
      <c r="D1" s="226" t="s">
        <v>3157</v>
      </c>
      <c r="E1" s="226" t="s">
        <v>1501</v>
      </c>
      <c r="F1" s="226" t="s">
        <v>1784</v>
      </c>
      <c r="G1" s="226" t="s">
        <v>1498</v>
      </c>
      <c r="H1" s="227" t="s">
        <v>257</v>
      </c>
      <c r="I1" s="227" t="s">
        <v>257</v>
      </c>
      <c r="J1" s="227" t="s">
        <v>1500</v>
      </c>
      <c r="K1" s="226" t="s">
        <v>1501</v>
      </c>
      <c r="L1" s="176" t="s">
        <v>3529</v>
      </c>
      <c r="M1" s="26"/>
      <c r="O1" s="313" t="s">
        <v>322</v>
      </c>
      <c r="P1" s="215" t="s">
        <v>2785</v>
      </c>
      <c r="Q1" s="314" t="s">
        <v>3529</v>
      </c>
    </row>
    <row r="2" spans="1:17" s="3" customFormat="1" ht="16" x14ac:dyDescent="0.2">
      <c r="A2" s="219"/>
      <c r="B2" s="29" t="s">
        <v>790</v>
      </c>
      <c r="C2" s="29" t="s">
        <v>3480</v>
      </c>
      <c r="D2" s="29" t="s">
        <v>3482</v>
      </c>
      <c r="E2" s="29" t="s">
        <v>3483</v>
      </c>
      <c r="F2" s="29" t="s">
        <v>3485</v>
      </c>
      <c r="G2" s="29" t="s">
        <v>3484</v>
      </c>
      <c r="H2" s="29" t="s">
        <v>3488</v>
      </c>
      <c r="I2" s="29" t="s">
        <v>3486</v>
      </c>
      <c r="J2" s="29" t="s">
        <v>2962</v>
      </c>
      <c r="K2" s="29" t="s">
        <v>3487</v>
      </c>
      <c r="L2" s="143" t="s">
        <v>826</v>
      </c>
      <c r="M2" s="29"/>
      <c r="O2" s="219"/>
      <c r="P2" s="29" t="s">
        <v>790</v>
      </c>
      <c r="Q2" s="251" t="s">
        <v>826</v>
      </c>
    </row>
    <row r="3" spans="1:17" ht="16" x14ac:dyDescent="0.2">
      <c r="A3" s="220"/>
      <c r="B3" s="221">
        <f>AVERAGE(B4:B11)</f>
        <v>2050.5</v>
      </c>
      <c r="C3" s="32" t="s">
        <v>3481</v>
      </c>
      <c r="D3" s="32" t="s">
        <v>3489</v>
      </c>
      <c r="E3" s="32" t="s">
        <v>3490</v>
      </c>
      <c r="F3" s="32" t="s">
        <v>3491</v>
      </c>
      <c r="G3" s="32" t="s">
        <v>3492</v>
      </c>
      <c r="H3" s="32" t="s">
        <v>3493</v>
      </c>
      <c r="I3" s="32" t="s">
        <v>3494</v>
      </c>
      <c r="J3" s="32" t="s">
        <v>3495</v>
      </c>
      <c r="K3" s="32" t="s">
        <v>3496</v>
      </c>
      <c r="L3" s="143"/>
      <c r="M3" s="29"/>
      <c r="O3" s="220"/>
      <c r="P3" s="221">
        <f>AVERAGE(P4:P11)</f>
        <v>2050.5</v>
      </c>
      <c r="Q3" s="251"/>
    </row>
    <row r="4" spans="1:17" x14ac:dyDescent="0.15">
      <c r="A4" s="222" t="s">
        <v>2931</v>
      </c>
      <c r="B4" s="43">
        <v>2149</v>
      </c>
      <c r="C4" s="31" t="s">
        <v>41</v>
      </c>
      <c r="D4" s="31"/>
      <c r="E4" s="31" t="s">
        <v>41</v>
      </c>
      <c r="F4" s="31" t="s">
        <v>1481</v>
      </c>
      <c r="G4" s="273"/>
      <c r="H4" s="31" t="s">
        <v>1481</v>
      </c>
      <c r="I4" s="31" t="s">
        <v>610</v>
      </c>
      <c r="J4" s="31" t="s">
        <v>841</v>
      </c>
      <c r="K4" s="31" t="s">
        <v>734</v>
      </c>
      <c r="L4" s="275" t="s">
        <v>392</v>
      </c>
      <c r="M4" s="60"/>
      <c r="O4" s="222" t="s">
        <v>2931</v>
      </c>
      <c r="P4" s="43">
        <v>2149</v>
      </c>
      <c r="Q4" s="286" t="s">
        <v>392</v>
      </c>
    </row>
    <row r="5" spans="1:17" x14ac:dyDescent="0.15">
      <c r="A5" s="222" t="s">
        <v>321</v>
      </c>
      <c r="B5" s="43">
        <v>2127</v>
      </c>
      <c r="C5" s="31" t="s">
        <v>617</v>
      </c>
      <c r="D5" s="31" t="s">
        <v>41</v>
      </c>
      <c r="E5" s="31" t="s">
        <v>1268</v>
      </c>
      <c r="F5" s="31" t="s">
        <v>617</v>
      </c>
      <c r="G5" s="31" t="s">
        <v>840</v>
      </c>
      <c r="H5" s="31" t="s">
        <v>1483</v>
      </c>
      <c r="I5" s="31" t="s">
        <v>1483</v>
      </c>
      <c r="J5" s="270" t="s">
        <v>840</v>
      </c>
      <c r="K5" s="31" t="s">
        <v>1475</v>
      </c>
      <c r="L5" s="275" t="s">
        <v>70</v>
      </c>
      <c r="M5" s="249"/>
      <c r="O5" s="222" t="s">
        <v>321</v>
      </c>
      <c r="P5" s="43">
        <v>2127</v>
      </c>
      <c r="Q5" s="286" t="s">
        <v>70</v>
      </c>
    </row>
    <row r="6" spans="1:17" x14ac:dyDescent="0.15">
      <c r="A6" s="222" t="s">
        <v>2269</v>
      </c>
      <c r="B6" s="43">
        <v>2099</v>
      </c>
      <c r="C6" s="31" t="s">
        <v>841</v>
      </c>
      <c r="D6" s="31" t="s">
        <v>617</v>
      </c>
      <c r="E6" s="31"/>
      <c r="F6" s="31" t="s">
        <v>1268</v>
      </c>
      <c r="G6" s="31" t="s">
        <v>1481</v>
      </c>
      <c r="H6" s="31" t="s">
        <v>1268</v>
      </c>
      <c r="I6" s="31" t="s">
        <v>1268</v>
      </c>
      <c r="J6" s="31" t="s">
        <v>41</v>
      </c>
      <c r="K6" s="31" t="s">
        <v>1268</v>
      </c>
      <c r="L6" s="275" t="s">
        <v>1035</v>
      </c>
      <c r="M6" s="60"/>
      <c r="O6" s="222" t="s">
        <v>2269</v>
      </c>
      <c r="P6" s="43">
        <v>2099</v>
      </c>
      <c r="Q6" s="286" t="s">
        <v>1035</v>
      </c>
    </row>
    <row r="7" spans="1:17" x14ac:dyDescent="0.15">
      <c r="A7" s="222" t="s">
        <v>3163</v>
      </c>
      <c r="B7" s="43">
        <v>2083</v>
      </c>
      <c r="C7" s="31" t="s">
        <v>3422</v>
      </c>
      <c r="D7" s="31" t="s">
        <v>1475</v>
      </c>
      <c r="E7" s="31" t="s">
        <v>1475</v>
      </c>
      <c r="F7" s="31" t="s">
        <v>1475</v>
      </c>
      <c r="G7" s="31" t="s">
        <v>1268</v>
      </c>
      <c r="H7" s="31" t="s">
        <v>43</v>
      </c>
      <c r="I7" s="31" t="s">
        <v>734</v>
      </c>
      <c r="J7" s="31" t="s">
        <v>734</v>
      </c>
      <c r="K7" s="31" t="s">
        <v>1481</v>
      </c>
      <c r="L7" s="276" t="s">
        <v>245</v>
      </c>
      <c r="M7" s="60"/>
      <c r="O7" s="222" t="s">
        <v>3163</v>
      </c>
      <c r="P7" s="43">
        <v>2083</v>
      </c>
      <c r="Q7" s="308" t="s">
        <v>245</v>
      </c>
    </row>
    <row r="8" spans="1:17" x14ac:dyDescent="0.15">
      <c r="A8" s="222" t="s">
        <v>320</v>
      </c>
      <c r="B8" s="223">
        <v>2031</v>
      </c>
      <c r="C8" s="31" t="s">
        <v>3416</v>
      </c>
      <c r="D8" s="31" t="s">
        <v>1261</v>
      </c>
      <c r="E8" s="31" t="s">
        <v>1259</v>
      </c>
      <c r="F8" s="31" t="s">
        <v>1259</v>
      </c>
      <c r="G8" s="31" t="s">
        <v>3234</v>
      </c>
      <c r="H8" s="31" t="s">
        <v>3416</v>
      </c>
      <c r="I8" s="31" t="s">
        <v>1054</v>
      </c>
      <c r="J8" s="31" t="s">
        <v>1259</v>
      </c>
      <c r="K8" s="31" t="s">
        <v>1051</v>
      </c>
      <c r="L8" s="275" t="s">
        <v>654</v>
      </c>
      <c r="M8" s="249"/>
      <c r="O8" s="222" t="s">
        <v>320</v>
      </c>
      <c r="P8" s="223">
        <v>2031</v>
      </c>
      <c r="Q8" s="286" t="s">
        <v>654</v>
      </c>
    </row>
    <row r="9" spans="1:17" x14ac:dyDescent="0.15">
      <c r="A9" s="222" t="s">
        <v>223</v>
      </c>
      <c r="B9" s="43">
        <v>2027</v>
      </c>
      <c r="C9" s="31" t="s">
        <v>1483</v>
      </c>
      <c r="D9" s="31" t="s">
        <v>613</v>
      </c>
      <c r="E9" s="31"/>
      <c r="F9" s="31" t="s">
        <v>840</v>
      </c>
      <c r="G9" s="31" t="s">
        <v>617</v>
      </c>
      <c r="H9" s="31" t="s">
        <v>1159</v>
      </c>
      <c r="I9" s="31" t="s">
        <v>1051</v>
      </c>
      <c r="J9" s="31" t="s">
        <v>838</v>
      </c>
      <c r="K9" s="31"/>
      <c r="L9" s="275" t="s">
        <v>544</v>
      </c>
      <c r="M9" s="60"/>
      <c r="O9" s="222" t="s">
        <v>223</v>
      </c>
      <c r="P9" s="43">
        <v>2027</v>
      </c>
      <c r="Q9" s="286" t="s">
        <v>544</v>
      </c>
    </row>
    <row r="10" spans="1:17" x14ac:dyDescent="0.15">
      <c r="A10" s="222" t="s">
        <v>2733</v>
      </c>
      <c r="B10" s="43">
        <v>2005</v>
      </c>
      <c r="C10" s="31" t="s">
        <v>1261</v>
      </c>
      <c r="D10" s="31" t="s">
        <v>1262</v>
      </c>
      <c r="E10" s="31" t="s">
        <v>1483</v>
      </c>
      <c r="F10" s="31" t="s">
        <v>1261</v>
      </c>
      <c r="G10" s="31" t="s">
        <v>3416</v>
      </c>
      <c r="H10" s="69" t="s">
        <v>2601</v>
      </c>
      <c r="I10" s="31" t="s">
        <v>3422</v>
      </c>
      <c r="J10" s="31"/>
      <c r="K10" s="31" t="s">
        <v>3104</v>
      </c>
      <c r="L10" s="275" t="s">
        <v>283</v>
      </c>
      <c r="M10" s="60"/>
      <c r="O10" s="222" t="s">
        <v>2733</v>
      </c>
      <c r="P10" s="43">
        <v>2005</v>
      </c>
      <c r="Q10" s="286" t="s">
        <v>283</v>
      </c>
    </row>
    <row r="11" spans="1:17" x14ac:dyDescent="0.15">
      <c r="A11" s="222" t="s">
        <v>224</v>
      </c>
      <c r="B11" s="43">
        <v>1883</v>
      </c>
      <c r="C11" s="31" t="s">
        <v>1051</v>
      </c>
      <c r="D11" s="31" t="s">
        <v>729</v>
      </c>
      <c r="E11" s="31" t="s">
        <v>617</v>
      </c>
      <c r="F11" s="31" t="s">
        <v>1051</v>
      </c>
      <c r="G11" s="31" t="s">
        <v>1054</v>
      </c>
      <c r="H11" s="31" t="s">
        <v>1054</v>
      </c>
      <c r="I11" s="31" t="s">
        <v>3416</v>
      </c>
      <c r="J11" s="31" t="s">
        <v>1259</v>
      </c>
      <c r="K11" s="2" t="s">
        <v>1054</v>
      </c>
      <c r="L11" s="275" t="s">
        <v>248</v>
      </c>
      <c r="M11" s="60"/>
      <c r="O11" s="222" t="s">
        <v>224</v>
      </c>
      <c r="P11" s="43">
        <v>1883</v>
      </c>
      <c r="Q11" s="286" t="s">
        <v>248</v>
      </c>
    </row>
    <row r="12" spans="1:17" x14ac:dyDescent="0.15">
      <c r="A12" s="224" t="s">
        <v>323</v>
      </c>
      <c r="B12" s="31">
        <v>1840</v>
      </c>
      <c r="C12" s="31"/>
      <c r="D12" s="31" t="s">
        <v>1159</v>
      </c>
      <c r="E12" s="31"/>
      <c r="F12" s="31"/>
      <c r="G12" s="31" t="s">
        <v>301</v>
      </c>
      <c r="H12" s="31"/>
      <c r="I12" s="31"/>
      <c r="J12" s="31" t="s">
        <v>301</v>
      </c>
      <c r="K12" s="2"/>
      <c r="L12" s="275" t="s">
        <v>1379</v>
      </c>
      <c r="M12" s="60"/>
      <c r="O12" s="224" t="s">
        <v>323</v>
      </c>
      <c r="P12" s="31">
        <v>1840</v>
      </c>
      <c r="Q12" s="286" t="s">
        <v>1379</v>
      </c>
    </row>
    <row r="13" spans="1:17" x14ac:dyDescent="0.15">
      <c r="A13" s="224" t="s">
        <v>239</v>
      </c>
      <c r="B13" s="43">
        <v>1813</v>
      </c>
      <c r="C13" s="31"/>
      <c r="D13" s="31"/>
      <c r="E13" s="31" t="s">
        <v>1261</v>
      </c>
      <c r="F13" s="31"/>
      <c r="G13" s="31"/>
      <c r="H13" s="31"/>
      <c r="I13" s="31"/>
      <c r="J13" s="31"/>
      <c r="K13" s="31" t="s">
        <v>840</v>
      </c>
      <c r="L13" s="275" t="s">
        <v>622</v>
      </c>
      <c r="M13" s="60"/>
      <c r="O13" s="224" t="s">
        <v>239</v>
      </c>
      <c r="P13" s="43">
        <v>1813</v>
      </c>
      <c r="Q13" s="286" t="s">
        <v>622</v>
      </c>
    </row>
    <row r="14" spans="1:17" ht="14" thickBot="1" x14ac:dyDescent="0.2">
      <c r="A14" s="224" t="s">
        <v>3437</v>
      </c>
      <c r="B14" s="43">
        <v>1742</v>
      </c>
      <c r="C14" s="31"/>
      <c r="D14" s="31"/>
      <c r="E14" s="31" t="s">
        <v>301</v>
      </c>
      <c r="F14" s="31"/>
      <c r="G14" s="31"/>
      <c r="H14" s="31"/>
      <c r="I14" s="31"/>
      <c r="J14" s="31"/>
      <c r="K14" s="31"/>
      <c r="L14" s="275" t="s">
        <v>24</v>
      </c>
      <c r="M14" s="60"/>
      <c r="O14" s="255" t="s">
        <v>3437</v>
      </c>
      <c r="P14" s="167">
        <v>1742</v>
      </c>
      <c r="Q14" s="287" t="s">
        <v>24</v>
      </c>
    </row>
    <row r="15" spans="1:17" ht="14" thickBot="1" x14ac:dyDescent="0.2">
      <c r="A15" s="224"/>
      <c r="B15" s="43"/>
      <c r="C15" s="31"/>
      <c r="D15" s="31"/>
      <c r="E15" s="31"/>
      <c r="F15" s="31"/>
      <c r="G15" s="31"/>
      <c r="H15" s="31"/>
      <c r="I15" s="31"/>
      <c r="J15" s="31"/>
      <c r="K15" s="31"/>
      <c r="L15" s="277" t="s">
        <v>3530</v>
      </c>
      <c r="M15" s="250"/>
    </row>
    <row r="16" spans="1:17" s="134" customFormat="1" ht="16" x14ac:dyDescent="0.2">
      <c r="A16" s="225" t="s">
        <v>3497</v>
      </c>
      <c r="B16" s="169" t="s">
        <v>2455</v>
      </c>
      <c r="C16" s="226" t="s">
        <v>3157</v>
      </c>
      <c r="D16" s="226" t="s">
        <v>1784</v>
      </c>
      <c r="E16" s="226" t="s">
        <v>1501</v>
      </c>
      <c r="F16" s="226" t="s">
        <v>1565</v>
      </c>
      <c r="G16" s="226" t="s">
        <v>1501</v>
      </c>
      <c r="H16" s="227" t="s">
        <v>257</v>
      </c>
      <c r="I16" s="226" t="s">
        <v>258</v>
      </c>
      <c r="J16" s="227"/>
      <c r="K16" s="226"/>
      <c r="L16" s="278" t="s">
        <v>2311</v>
      </c>
      <c r="M16" s="26"/>
      <c r="O16" s="315" t="s">
        <v>3497</v>
      </c>
      <c r="P16" s="215" t="s">
        <v>2455</v>
      </c>
      <c r="Q16" s="316" t="s">
        <v>2311</v>
      </c>
    </row>
    <row r="17" spans="1:17" s="3" customFormat="1" x14ac:dyDescent="0.15">
      <c r="A17" s="222"/>
      <c r="B17" s="29" t="s">
        <v>790</v>
      </c>
      <c r="C17" s="29" t="s">
        <v>3499</v>
      </c>
      <c r="D17" s="29" t="s">
        <v>3500</v>
      </c>
      <c r="E17" s="29" t="s">
        <v>502</v>
      </c>
      <c r="F17" s="29" t="s">
        <v>3501</v>
      </c>
      <c r="G17" s="29" t="s">
        <v>2387</v>
      </c>
      <c r="H17" s="29" t="s">
        <v>3502</v>
      </c>
      <c r="I17" s="29" t="s">
        <v>3503</v>
      </c>
      <c r="J17" s="29"/>
      <c r="K17" s="29"/>
      <c r="L17" s="279" t="s">
        <v>826</v>
      </c>
      <c r="M17" s="29"/>
      <c r="O17" s="222"/>
      <c r="P17" s="29" t="s">
        <v>790</v>
      </c>
      <c r="Q17" s="309" t="s">
        <v>826</v>
      </c>
    </row>
    <row r="18" spans="1:17" ht="16" x14ac:dyDescent="0.2">
      <c r="A18" s="228"/>
      <c r="B18" s="221">
        <f>AVERAGE(B19:B26)</f>
        <v>1700.625</v>
      </c>
      <c r="C18" s="31" t="s">
        <v>3504</v>
      </c>
      <c r="D18" s="31" t="s">
        <v>3505</v>
      </c>
      <c r="E18" s="31" t="s">
        <v>3506</v>
      </c>
      <c r="F18" s="31" t="s">
        <v>3518</v>
      </c>
      <c r="G18" s="31" t="s">
        <v>3507</v>
      </c>
      <c r="H18" s="270" t="s">
        <v>3508</v>
      </c>
      <c r="I18" s="31" t="s">
        <v>3509</v>
      </c>
      <c r="J18" s="113"/>
      <c r="K18" s="32"/>
      <c r="L18" s="280"/>
      <c r="M18" s="60"/>
      <c r="O18" s="228"/>
      <c r="P18" s="221">
        <f>AVERAGE(P19:P26)</f>
        <v>1700.625</v>
      </c>
      <c r="Q18" s="310"/>
    </row>
    <row r="19" spans="1:17" x14ac:dyDescent="0.15">
      <c r="A19" s="229" t="s">
        <v>2839</v>
      </c>
      <c r="B19" s="31">
        <v>1849</v>
      </c>
      <c r="C19" s="31"/>
      <c r="D19" s="31" t="s">
        <v>1481</v>
      </c>
      <c r="E19" s="31" t="s">
        <v>610</v>
      </c>
      <c r="F19" s="31" t="s">
        <v>1481</v>
      </c>
      <c r="G19" s="69" t="s">
        <v>733</v>
      </c>
      <c r="H19" s="31" t="s">
        <v>610</v>
      </c>
      <c r="I19" s="31" t="s">
        <v>41</v>
      </c>
      <c r="J19" s="31"/>
      <c r="K19" s="31"/>
      <c r="L19" s="275" t="s">
        <v>1272</v>
      </c>
      <c r="M19" s="257"/>
      <c r="O19" s="229" t="s">
        <v>2839</v>
      </c>
      <c r="P19" s="31">
        <v>1849</v>
      </c>
      <c r="Q19" s="286" t="s">
        <v>1272</v>
      </c>
    </row>
    <row r="20" spans="1:17" x14ac:dyDescent="0.15">
      <c r="A20" s="229" t="s">
        <v>3515</v>
      </c>
      <c r="B20" s="31">
        <v>1840</v>
      </c>
      <c r="C20" s="31" t="s">
        <v>41</v>
      </c>
      <c r="D20" s="31" t="s">
        <v>43</v>
      </c>
      <c r="E20" s="31" t="s">
        <v>617</v>
      </c>
      <c r="F20" s="31" t="s">
        <v>43</v>
      </c>
      <c r="G20" s="31" t="s">
        <v>734</v>
      </c>
      <c r="H20" s="31" t="s">
        <v>734</v>
      </c>
      <c r="I20" s="31" t="s">
        <v>617</v>
      </c>
      <c r="J20" s="31"/>
      <c r="K20" s="31"/>
      <c r="L20" s="275" t="s">
        <v>392</v>
      </c>
      <c r="M20" s="60"/>
      <c r="O20" s="229" t="s">
        <v>3515</v>
      </c>
      <c r="P20" s="31">
        <v>1840</v>
      </c>
      <c r="Q20" s="286" t="s">
        <v>392</v>
      </c>
    </row>
    <row r="21" spans="1:17" x14ac:dyDescent="0.15">
      <c r="A21" s="229" t="s">
        <v>157</v>
      </c>
      <c r="B21" s="31">
        <v>1742</v>
      </c>
      <c r="C21" s="31" t="s">
        <v>617</v>
      </c>
      <c r="D21" s="31" t="s">
        <v>1268</v>
      </c>
      <c r="E21" s="31" t="s">
        <v>613</v>
      </c>
      <c r="F21" s="31" t="s">
        <v>1268</v>
      </c>
      <c r="G21" s="31" t="s">
        <v>1268</v>
      </c>
      <c r="H21" s="31" t="s">
        <v>1268</v>
      </c>
      <c r="I21" s="31" t="s">
        <v>613</v>
      </c>
      <c r="J21" s="31"/>
      <c r="K21" s="270"/>
      <c r="L21" s="275" t="s">
        <v>1141</v>
      </c>
      <c r="M21" s="249"/>
      <c r="O21" s="229" t="s">
        <v>19</v>
      </c>
      <c r="P21" s="31">
        <v>1742</v>
      </c>
      <c r="Q21" s="286" t="s">
        <v>1141</v>
      </c>
    </row>
    <row r="22" spans="1:17" x14ac:dyDescent="0.15">
      <c r="A22" s="229" t="s">
        <v>3516</v>
      </c>
      <c r="B22" s="31">
        <v>1694</v>
      </c>
      <c r="C22" s="31" t="s">
        <v>841</v>
      </c>
      <c r="D22" s="31" t="s">
        <v>3422</v>
      </c>
      <c r="E22" s="31" t="s">
        <v>1475</v>
      </c>
      <c r="F22" s="31" t="s">
        <v>1475</v>
      </c>
      <c r="G22" s="31" t="s">
        <v>3422</v>
      </c>
      <c r="H22" s="31" t="s">
        <v>3422</v>
      </c>
      <c r="I22" s="270" t="s">
        <v>838</v>
      </c>
      <c r="J22" s="31"/>
      <c r="K22" s="31"/>
      <c r="L22" s="275" t="s">
        <v>1141</v>
      </c>
      <c r="M22" s="60"/>
      <c r="O22" s="229" t="s">
        <v>3516</v>
      </c>
      <c r="P22" s="31">
        <v>1694</v>
      </c>
      <c r="Q22" s="286" t="s">
        <v>1141</v>
      </c>
    </row>
    <row r="23" spans="1:17" x14ac:dyDescent="0.15">
      <c r="A23" s="229" t="s">
        <v>22</v>
      </c>
      <c r="B23" s="31">
        <v>1685</v>
      </c>
      <c r="C23" s="31" t="s">
        <v>1475</v>
      </c>
      <c r="D23" s="31" t="s">
        <v>1483</v>
      </c>
      <c r="E23" s="31" t="s">
        <v>1262</v>
      </c>
      <c r="F23" s="31" t="s">
        <v>1262</v>
      </c>
      <c r="G23" s="31" t="s">
        <v>840</v>
      </c>
      <c r="H23" s="31"/>
      <c r="I23" s="31" t="s">
        <v>1483</v>
      </c>
      <c r="J23" s="31"/>
      <c r="K23" s="273"/>
      <c r="L23" s="275" t="s">
        <v>1272</v>
      </c>
      <c r="M23" s="60"/>
      <c r="O23" s="229" t="s">
        <v>22</v>
      </c>
      <c r="P23" s="31">
        <v>1685</v>
      </c>
      <c r="Q23" s="286" t="s">
        <v>1272</v>
      </c>
    </row>
    <row r="24" spans="1:17" x14ac:dyDescent="0.15">
      <c r="A24" s="229" t="s">
        <v>3321</v>
      </c>
      <c r="B24" s="31">
        <v>1609</v>
      </c>
      <c r="C24" s="31" t="s">
        <v>1483</v>
      </c>
      <c r="D24" s="31" t="s">
        <v>3416</v>
      </c>
      <c r="E24" s="31"/>
      <c r="F24" s="31" t="s">
        <v>1259</v>
      </c>
      <c r="G24" s="31" t="s">
        <v>3416</v>
      </c>
      <c r="H24" s="31" t="s">
        <v>729</v>
      </c>
      <c r="I24" s="31" t="s">
        <v>729</v>
      </c>
      <c r="J24" s="31"/>
      <c r="K24" s="273"/>
      <c r="L24" s="275" t="s">
        <v>302</v>
      </c>
      <c r="M24" s="257"/>
      <c r="O24" s="229" t="s">
        <v>3321</v>
      </c>
      <c r="P24" s="31">
        <v>1609</v>
      </c>
      <c r="Q24" s="286" t="s">
        <v>302</v>
      </c>
    </row>
    <row r="25" spans="1:17" x14ac:dyDescent="0.15">
      <c r="A25" s="229" t="s">
        <v>3517</v>
      </c>
      <c r="B25" s="31">
        <v>1601</v>
      </c>
      <c r="C25" s="31" t="s">
        <v>1259</v>
      </c>
      <c r="D25" s="31" t="s">
        <v>1261</v>
      </c>
      <c r="E25" s="31" t="s">
        <v>1261</v>
      </c>
      <c r="F25" s="2" t="s">
        <v>1054</v>
      </c>
      <c r="G25" s="31" t="s">
        <v>1261</v>
      </c>
      <c r="H25" s="31" t="s">
        <v>1262</v>
      </c>
      <c r="I25" s="31" t="s">
        <v>1261</v>
      </c>
      <c r="J25" s="31"/>
      <c r="K25" s="31"/>
      <c r="L25" s="276" t="s">
        <v>1586</v>
      </c>
      <c r="M25" s="60"/>
      <c r="O25" s="229" t="s">
        <v>3517</v>
      </c>
      <c r="P25" s="31">
        <v>1601</v>
      </c>
      <c r="Q25" s="308" t="s">
        <v>1586</v>
      </c>
    </row>
    <row r="26" spans="1:17" x14ac:dyDescent="0.15">
      <c r="A26" s="229" t="s">
        <v>3337</v>
      </c>
      <c r="B26" s="31">
        <v>1585</v>
      </c>
      <c r="C26" s="31" t="s">
        <v>1162</v>
      </c>
      <c r="D26" s="31" t="s">
        <v>1159</v>
      </c>
      <c r="E26" s="31"/>
      <c r="F26" s="31"/>
      <c r="G26" s="31" t="s">
        <v>301</v>
      </c>
      <c r="H26" s="31" t="s">
        <v>1159</v>
      </c>
      <c r="I26" s="31" t="s">
        <v>301</v>
      </c>
      <c r="J26" s="31"/>
      <c r="K26" s="69"/>
      <c r="L26" s="281" t="s">
        <v>1050</v>
      </c>
      <c r="M26" s="258"/>
      <c r="O26" s="229" t="s">
        <v>3337</v>
      </c>
      <c r="P26" s="31">
        <v>1585</v>
      </c>
      <c r="Q26" s="289" t="s">
        <v>1050</v>
      </c>
    </row>
    <row r="27" spans="1:17" x14ac:dyDescent="0.15">
      <c r="A27" s="230" t="s">
        <v>58</v>
      </c>
      <c r="B27" s="31">
        <v>1670</v>
      </c>
      <c r="C27" s="31"/>
      <c r="D27" s="31"/>
      <c r="E27" s="31" t="s">
        <v>729</v>
      </c>
      <c r="F27" s="31"/>
      <c r="G27" s="31"/>
      <c r="H27" s="31"/>
      <c r="I27" s="31"/>
      <c r="J27" s="31"/>
      <c r="K27" s="69"/>
      <c r="L27" s="275" t="s">
        <v>24</v>
      </c>
      <c r="M27" s="258"/>
      <c r="O27" s="230" t="s">
        <v>58</v>
      </c>
      <c r="P27" s="31">
        <v>1670</v>
      </c>
      <c r="Q27" s="286" t="s">
        <v>24</v>
      </c>
    </row>
    <row r="28" spans="1:17" x14ac:dyDescent="0.15">
      <c r="A28" s="269" t="s">
        <v>2804</v>
      </c>
      <c r="B28" s="31">
        <v>1535</v>
      </c>
      <c r="C28" s="31" t="s">
        <v>301</v>
      </c>
      <c r="D28" s="31"/>
      <c r="E28" s="31"/>
      <c r="F28" s="31"/>
      <c r="G28" s="31"/>
      <c r="H28" s="31"/>
      <c r="I28" s="31"/>
      <c r="J28" s="31"/>
      <c r="K28" s="69"/>
      <c r="L28" s="275" t="s">
        <v>24</v>
      </c>
      <c r="M28" s="258"/>
      <c r="O28" s="269" t="s">
        <v>2804</v>
      </c>
      <c r="P28" s="31">
        <v>1535</v>
      </c>
      <c r="Q28" s="286" t="s">
        <v>24</v>
      </c>
    </row>
    <row r="29" spans="1:17" x14ac:dyDescent="0.15">
      <c r="A29" s="269" t="s">
        <v>3222</v>
      </c>
      <c r="B29" s="31">
        <v>1572</v>
      </c>
      <c r="C29" s="31"/>
      <c r="D29" s="31"/>
      <c r="E29" s="31" t="s">
        <v>1159</v>
      </c>
      <c r="F29" s="31"/>
      <c r="G29" s="31"/>
      <c r="H29" s="31"/>
      <c r="I29" s="31"/>
      <c r="J29" s="31"/>
      <c r="K29" s="69"/>
      <c r="L29" s="275" t="s">
        <v>1038</v>
      </c>
      <c r="M29" s="258"/>
      <c r="O29" s="269" t="s">
        <v>3222</v>
      </c>
      <c r="P29" s="31">
        <v>1572</v>
      </c>
      <c r="Q29" s="286" t="s">
        <v>1038</v>
      </c>
    </row>
    <row r="30" spans="1:17" ht="14" thickBot="1" x14ac:dyDescent="0.2">
      <c r="A30" s="269" t="s">
        <v>2805</v>
      </c>
      <c r="B30" s="31">
        <v>1435</v>
      </c>
      <c r="C30" s="31"/>
      <c r="D30" s="31"/>
      <c r="E30" s="31"/>
      <c r="F30" s="31" t="s">
        <v>1051</v>
      </c>
      <c r="G30" s="31"/>
      <c r="H30" s="31" t="s">
        <v>1162</v>
      </c>
      <c r="I30" s="31"/>
      <c r="J30" s="31"/>
      <c r="K30" s="69"/>
      <c r="L30" s="275" t="s">
        <v>1045</v>
      </c>
      <c r="M30" s="258"/>
      <c r="O30" s="311" t="s">
        <v>2805</v>
      </c>
      <c r="P30" s="23">
        <v>1435</v>
      </c>
      <c r="Q30" s="287" t="s">
        <v>1045</v>
      </c>
    </row>
    <row r="31" spans="1:17" ht="14" thickBot="1" x14ac:dyDescent="0.2">
      <c r="A31" s="2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277" t="s">
        <v>2318</v>
      </c>
      <c r="M31" s="250"/>
    </row>
    <row r="32" spans="1:17" s="134" customFormat="1" ht="16" x14ac:dyDescent="0.2">
      <c r="A32" s="225" t="s">
        <v>3498</v>
      </c>
      <c r="B32" s="169" t="s">
        <v>2455</v>
      </c>
      <c r="C32" s="227" t="s">
        <v>1500</v>
      </c>
      <c r="D32" s="226" t="s">
        <v>1784</v>
      </c>
      <c r="E32" s="227" t="s">
        <v>1500</v>
      </c>
      <c r="F32" s="226" t="s">
        <v>1498</v>
      </c>
      <c r="G32" s="226" t="s">
        <v>3157</v>
      </c>
      <c r="H32" s="227" t="s">
        <v>357</v>
      </c>
      <c r="I32" s="227" t="s">
        <v>257</v>
      </c>
      <c r="J32" s="226"/>
      <c r="K32" s="227"/>
      <c r="L32" s="278" t="s">
        <v>3532</v>
      </c>
      <c r="M32" s="26"/>
      <c r="O32" s="315" t="s">
        <v>3498</v>
      </c>
      <c r="P32" s="215" t="s">
        <v>2455</v>
      </c>
      <c r="Q32" s="316" t="s">
        <v>3532</v>
      </c>
    </row>
    <row r="33" spans="1:17" s="89" customFormat="1" ht="16" x14ac:dyDescent="0.2">
      <c r="A33" s="232"/>
      <c r="B33" s="29" t="s">
        <v>790</v>
      </c>
      <c r="C33" s="29" t="s">
        <v>3510</v>
      </c>
      <c r="D33" s="29" t="s">
        <v>3511</v>
      </c>
      <c r="E33" s="29" t="s">
        <v>113</v>
      </c>
      <c r="F33" s="29" t="s">
        <v>3512</v>
      </c>
      <c r="G33" s="29" t="s">
        <v>3513</v>
      </c>
      <c r="H33" s="29" t="s">
        <v>475</v>
      </c>
      <c r="I33" s="29" t="s">
        <v>3514</v>
      </c>
      <c r="J33" s="29"/>
      <c r="K33" s="29"/>
      <c r="L33" s="279" t="s">
        <v>826</v>
      </c>
      <c r="M33" s="29"/>
      <c r="O33" s="232"/>
      <c r="P33" s="29" t="s">
        <v>790</v>
      </c>
      <c r="Q33" s="309" t="s">
        <v>826</v>
      </c>
    </row>
    <row r="34" spans="1:17" s="89" customFormat="1" ht="16" x14ac:dyDescent="0.2">
      <c r="A34" s="220"/>
      <c r="B34" s="221">
        <f>AVERAGE(B35:B42)</f>
        <v>1459.625</v>
      </c>
      <c r="C34" s="31" t="s">
        <v>3519</v>
      </c>
      <c r="D34" s="31" t="s">
        <v>3520</v>
      </c>
      <c r="E34" s="31" t="s">
        <v>3521</v>
      </c>
      <c r="F34" s="32" t="s">
        <v>3522</v>
      </c>
      <c r="G34" s="32" t="s">
        <v>3523</v>
      </c>
      <c r="H34" s="32" t="s">
        <v>3524</v>
      </c>
      <c r="I34" s="307" t="s">
        <v>3525</v>
      </c>
      <c r="J34" s="179"/>
      <c r="K34" s="188"/>
      <c r="L34" s="282"/>
      <c r="M34" s="264"/>
      <c r="O34" s="220"/>
      <c r="P34" s="221">
        <f>AVERAGE(P35:P42)</f>
        <v>1459.625</v>
      </c>
      <c r="Q34" s="312"/>
    </row>
    <row r="35" spans="1:17" x14ac:dyDescent="0.15">
      <c r="A35" s="229" t="s">
        <v>63</v>
      </c>
      <c r="B35" s="31">
        <v>1572</v>
      </c>
      <c r="C35" s="31" t="s">
        <v>41</v>
      </c>
      <c r="D35" s="31" t="s">
        <v>1481</v>
      </c>
      <c r="E35" s="31" t="s">
        <v>41</v>
      </c>
      <c r="F35" s="31" t="s">
        <v>41</v>
      </c>
      <c r="G35" s="31" t="s">
        <v>41</v>
      </c>
      <c r="H35" s="31"/>
      <c r="I35" s="31" t="s">
        <v>610</v>
      </c>
      <c r="J35" s="31"/>
      <c r="K35" s="202"/>
      <c r="L35" s="275" t="s">
        <v>71</v>
      </c>
      <c r="M35" s="60"/>
      <c r="O35" s="229" t="s">
        <v>63</v>
      </c>
      <c r="P35" s="31">
        <v>1572</v>
      </c>
      <c r="Q35" s="286" t="s">
        <v>71</v>
      </c>
    </row>
    <row r="36" spans="1:17" x14ac:dyDescent="0.15">
      <c r="A36" s="229" t="s">
        <v>3355</v>
      </c>
      <c r="B36" s="31">
        <v>1535</v>
      </c>
      <c r="C36" s="31" t="s">
        <v>43</v>
      </c>
      <c r="D36" s="31" t="s">
        <v>43</v>
      </c>
      <c r="E36" s="31" t="s">
        <v>617</v>
      </c>
      <c r="F36" s="31" t="s">
        <v>617</v>
      </c>
      <c r="G36" s="31" t="s">
        <v>734</v>
      </c>
      <c r="H36" s="31" t="s">
        <v>734</v>
      </c>
      <c r="I36" s="31" t="s">
        <v>617</v>
      </c>
      <c r="J36" s="31"/>
      <c r="K36" s="31"/>
      <c r="L36" s="275" t="s">
        <v>392</v>
      </c>
      <c r="M36" s="60"/>
      <c r="O36" s="229" t="s">
        <v>236</v>
      </c>
      <c r="P36" s="31">
        <v>1535</v>
      </c>
      <c r="Q36" s="286" t="s">
        <v>392</v>
      </c>
    </row>
    <row r="37" spans="1:17" x14ac:dyDescent="0.15">
      <c r="A37" s="229" t="s">
        <v>3356</v>
      </c>
      <c r="B37" s="31">
        <v>1498</v>
      </c>
      <c r="C37" s="31" t="s">
        <v>1268</v>
      </c>
      <c r="D37" s="31" t="s">
        <v>1268</v>
      </c>
      <c r="E37" s="31" t="s">
        <v>841</v>
      </c>
      <c r="F37" s="31" t="s">
        <v>613</v>
      </c>
      <c r="G37" s="31" t="s">
        <v>1268</v>
      </c>
      <c r="H37" s="31" t="s">
        <v>1268</v>
      </c>
      <c r="I37" s="31" t="s">
        <v>1268</v>
      </c>
      <c r="J37" s="31"/>
      <c r="K37" s="31"/>
      <c r="L37" s="276" t="s">
        <v>1813</v>
      </c>
      <c r="M37" s="60"/>
      <c r="O37" s="229" t="s">
        <v>3356</v>
      </c>
      <c r="P37" s="31">
        <v>1498</v>
      </c>
      <c r="Q37" s="308" t="s">
        <v>1813</v>
      </c>
    </row>
    <row r="38" spans="1:17" x14ac:dyDescent="0.15">
      <c r="A38" s="229" t="s">
        <v>234</v>
      </c>
      <c r="B38" s="31">
        <v>1498</v>
      </c>
      <c r="C38" s="31" t="s">
        <v>838</v>
      </c>
      <c r="D38" s="31" t="s">
        <v>838</v>
      </c>
      <c r="E38" s="270" t="s">
        <v>838</v>
      </c>
      <c r="F38" s="31" t="s">
        <v>838</v>
      </c>
      <c r="G38" s="31" t="s">
        <v>3422</v>
      </c>
      <c r="H38" s="31"/>
      <c r="I38" s="31" t="s">
        <v>838</v>
      </c>
      <c r="J38" s="31"/>
      <c r="K38" s="31"/>
      <c r="L38" s="275" t="s">
        <v>444</v>
      </c>
      <c r="M38" s="60"/>
      <c r="O38" s="229" t="s">
        <v>234</v>
      </c>
      <c r="P38" s="31">
        <v>1498</v>
      </c>
      <c r="Q38" s="286" t="s">
        <v>444</v>
      </c>
    </row>
    <row r="39" spans="1:17" x14ac:dyDescent="0.15">
      <c r="A39" s="229" t="s">
        <v>2805</v>
      </c>
      <c r="B39" s="31">
        <v>1435</v>
      </c>
      <c r="C39" s="31" t="s">
        <v>1262</v>
      </c>
      <c r="D39" s="31" t="s">
        <v>1262</v>
      </c>
      <c r="E39" s="31" t="s">
        <v>1483</v>
      </c>
      <c r="F39" s="31" t="s">
        <v>1483</v>
      </c>
      <c r="G39" s="31" t="s">
        <v>840</v>
      </c>
      <c r="H39" s="31" t="s">
        <v>1262</v>
      </c>
      <c r="I39" s="270" t="s">
        <v>1262</v>
      </c>
      <c r="J39" s="31"/>
      <c r="K39" s="31"/>
      <c r="L39" s="275" t="s">
        <v>1814</v>
      </c>
      <c r="M39" s="60"/>
      <c r="O39" s="229" t="s">
        <v>2805</v>
      </c>
      <c r="P39" s="31">
        <v>1435</v>
      </c>
      <c r="Q39" s="286" t="s">
        <v>1814</v>
      </c>
    </row>
    <row r="40" spans="1:17" x14ac:dyDescent="0.15">
      <c r="A40" s="229" t="s">
        <v>237</v>
      </c>
      <c r="B40" s="31">
        <v>1409</v>
      </c>
      <c r="C40" s="31" t="s">
        <v>729</v>
      </c>
      <c r="D40" s="31" t="s">
        <v>3526</v>
      </c>
      <c r="E40" s="31" t="s">
        <v>1259</v>
      </c>
      <c r="F40" s="31" t="s">
        <v>1259</v>
      </c>
      <c r="G40" s="31" t="s">
        <v>729</v>
      </c>
      <c r="H40" s="31"/>
      <c r="I40" s="31" t="s">
        <v>1259</v>
      </c>
      <c r="J40" s="31"/>
      <c r="K40" s="31"/>
      <c r="L40" s="275" t="s">
        <v>1272</v>
      </c>
      <c r="M40" s="249"/>
      <c r="O40" s="229" t="s">
        <v>237</v>
      </c>
      <c r="P40" s="31">
        <v>1409</v>
      </c>
      <c r="Q40" s="286" t="s">
        <v>1272</v>
      </c>
    </row>
    <row r="41" spans="1:17" x14ac:dyDescent="0.15">
      <c r="A41" s="229" t="s">
        <v>14</v>
      </c>
      <c r="B41" s="31">
        <v>1382</v>
      </c>
      <c r="C41" s="31" t="s">
        <v>1054</v>
      </c>
      <c r="D41" s="31" t="s">
        <v>1054</v>
      </c>
      <c r="E41" s="31" t="s">
        <v>1261</v>
      </c>
      <c r="F41" s="31" t="s">
        <v>1261</v>
      </c>
      <c r="G41" s="31"/>
      <c r="H41" s="31" t="s">
        <v>1261</v>
      </c>
      <c r="I41" s="270" t="s">
        <v>1054</v>
      </c>
      <c r="J41" s="31"/>
      <c r="K41" s="31"/>
      <c r="L41" s="275" t="s">
        <v>1699</v>
      </c>
      <c r="M41" s="60"/>
      <c r="O41" s="229" t="s">
        <v>14</v>
      </c>
      <c r="P41" s="31">
        <v>1382</v>
      </c>
      <c r="Q41" s="286" t="s">
        <v>1699</v>
      </c>
    </row>
    <row r="42" spans="1:17" x14ac:dyDescent="0.15">
      <c r="A42" s="229" t="s">
        <v>235</v>
      </c>
      <c r="B42" s="31">
        <v>1348</v>
      </c>
      <c r="C42" s="31" t="s">
        <v>301</v>
      </c>
      <c r="D42" s="31" t="s">
        <v>1051</v>
      </c>
      <c r="E42" s="31" t="s">
        <v>301</v>
      </c>
      <c r="F42" s="31" t="s">
        <v>301</v>
      </c>
      <c r="G42" s="31" t="s">
        <v>1159</v>
      </c>
      <c r="H42" s="31" t="s">
        <v>1051</v>
      </c>
      <c r="I42" s="31" t="s">
        <v>1051</v>
      </c>
      <c r="J42" s="31"/>
      <c r="K42" s="31"/>
      <c r="L42" s="275" t="s">
        <v>1139</v>
      </c>
      <c r="M42" s="60"/>
      <c r="O42" s="229" t="s">
        <v>95</v>
      </c>
      <c r="P42" s="31">
        <v>1348</v>
      </c>
      <c r="Q42" s="286" t="s">
        <v>1139</v>
      </c>
    </row>
    <row r="43" spans="1:17" x14ac:dyDescent="0.15">
      <c r="A43" s="269" t="s">
        <v>1408</v>
      </c>
      <c r="B43" s="31">
        <v>1605</v>
      </c>
      <c r="C43" s="31"/>
      <c r="D43" s="31"/>
      <c r="E43" s="2"/>
      <c r="F43" s="31"/>
      <c r="G43" s="31" t="s">
        <v>1261</v>
      </c>
      <c r="H43" s="31" t="s">
        <v>610</v>
      </c>
      <c r="I43" s="31"/>
      <c r="J43" s="31"/>
      <c r="K43" s="31"/>
      <c r="L43" s="275" t="s">
        <v>418</v>
      </c>
      <c r="M43" s="60"/>
      <c r="O43" s="269" t="s">
        <v>1408</v>
      </c>
      <c r="P43" s="31">
        <v>1605</v>
      </c>
      <c r="Q43" s="286" t="s">
        <v>418</v>
      </c>
    </row>
    <row r="44" spans="1:17" x14ac:dyDescent="0.15">
      <c r="A44" s="269" t="s">
        <v>3527</v>
      </c>
      <c r="B44" s="31">
        <v>1328</v>
      </c>
      <c r="C44" s="31"/>
      <c r="D44" s="31"/>
      <c r="E44" s="2"/>
      <c r="F44" s="31"/>
      <c r="G44" s="31"/>
      <c r="H44" s="31" t="s">
        <v>735</v>
      </c>
      <c r="I44" s="31"/>
      <c r="J44" s="31"/>
      <c r="K44" s="31"/>
      <c r="L44" s="275" t="s">
        <v>1038</v>
      </c>
      <c r="M44" s="60"/>
      <c r="O44" s="269" t="s">
        <v>3527</v>
      </c>
      <c r="P44" s="31">
        <v>1328</v>
      </c>
      <c r="Q44" s="286" t="s">
        <v>1038</v>
      </c>
    </row>
    <row r="45" spans="1:17" ht="14" thickBot="1" x14ac:dyDescent="0.2">
      <c r="A45" s="269" t="s">
        <v>3528</v>
      </c>
      <c r="B45" s="31">
        <v>1453</v>
      </c>
      <c r="C45" s="31"/>
      <c r="D45" s="31"/>
      <c r="E45" s="2"/>
      <c r="F45" s="31"/>
      <c r="G45" s="31"/>
      <c r="H45" s="69" t="s">
        <v>2601</v>
      </c>
      <c r="I45" s="31"/>
      <c r="J45" s="31"/>
      <c r="K45" s="31"/>
      <c r="L45" s="275" t="s">
        <v>424</v>
      </c>
      <c r="M45" s="60"/>
      <c r="O45" s="311" t="s">
        <v>3528</v>
      </c>
      <c r="P45" s="23">
        <v>1453</v>
      </c>
      <c r="Q45" s="287" t="s">
        <v>424</v>
      </c>
    </row>
    <row r="46" spans="1:17" s="94" customFormat="1" x14ac:dyDescent="0.15">
      <c r="A46" s="24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83" t="s">
        <v>3531</v>
      </c>
      <c r="M46" s="265"/>
    </row>
    <row r="47" spans="1:17" s="89" customFormat="1" x14ac:dyDescent="0.15">
      <c r="L47" s="171"/>
    </row>
    <row r="48" spans="1:17" s="89" customFormat="1" x14ac:dyDescent="0.15"/>
    <row r="49" s="89" customFormat="1" x14ac:dyDescent="0.15"/>
    <row r="50" s="89" customFormat="1" x14ac:dyDescent="0.15"/>
    <row r="51" s="89" customFormat="1" x14ac:dyDescent="0.15"/>
    <row r="52" s="89" customFormat="1" x14ac:dyDescent="0.15"/>
    <row r="53" s="89" customFormat="1" x14ac:dyDescent="0.15"/>
    <row r="54" s="89" customFormat="1" x14ac:dyDescent="0.15"/>
    <row r="55" s="89" customFormat="1" x14ac:dyDescent="0.15"/>
    <row r="56" s="89" customFormat="1" x14ac:dyDescent="0.15"/>
    <row r="57" s="89" customFormat="1" x14ac:dyDescent="0.15"/>
    <row r="58" s="89" customFormat="1" x14ac:dyDescent="0.15"/>
    <row r="59" s="89" customFormat="1" x14ac:dyDescent="0.15"/>
    <row r="60" s="89" customFormat="1" x14ac:dyDescent="0.15"/>
    <row r="61" s="89" customFormat="1" x14ac:dyDescent="0.15"/>
    <row r="62" s="89" customFormat="1" x14ac:dyDescent="0.15"/>
    <row r="63" s="89" customFormat="1" x14ac:dyDescent="0.15"/>
    <row r="64" s="89" customFormat="1" x14ac:dyDescent="0.15"/>
    <row r="65" s="89" customFormat="1" x14ac:dyDescent="0.15"/>
    <row r="66" s="89" customFormat="1" x14ac:dyDescent="0.15"/>
    <row r="67" s="89" customFormat="1" x14ac:dyDescent="0.15"/>
    <row r="68" s="89" customFormat="1" x14ac:dyDescent="0.15"/>
    <row r="69" s="89" customFormat="1" x14ac:dyDescent="0.15"/>
    <row r="70" s="89" customFormat="1" x14ac:dyDescent="0.15"/>
    <row r="71" s="89" customFormat="1" x14ac:dyDescent="0.15"/>
    <row r="72" s="89" customFormat="1" x14ac:dyDescent="0.15"/>
    <row r="73" s="89" customFormat="1" x14ac:dyDescent="0.15"/>
    <row r="74" s="89" customFormat="1" x14ac:dyDescent="0.15"/>
    <row r="75" s="89" customFormat="1" x14ac:dyDescent="0.15"/>
    <row r="76" s="89" customFormat="1" x14ac:dyDescent="0.15"/>
    <row r="77" s="89" customFormat="1" x14ac:dyDescent="0.15"/>
    <row r="78" s="89" customFormat="1" x14ac:dyDescent="0.15"/>
    <row r="79" s="89" customFormat="1" x14ac:dyDescent="0.15"/>
    <row r="80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  <row r="96" s="89" customFormat="1" x14ac:dyDescent="0.15"/>
    <row r="97" s="89" customFormat="1" x14ac:dyDescent="0.15"/>
    <row r="98" s="89" customFormat="1" x14ac:dyDescent="0.15"/>
    <row r="99" s="89" customFormat="1" x14ac:dyDescent="0.15"/>
    <row r="100" s="89" customFormat="1" x14ac:dyDescent="0.15"/>
    <row r="101" s="89" customFormat="1" x14ac:dyDescent="0.15"/>
    <row r="102" s="89" customFormat="1" x14ac:dyDescent="0.15"/>
    <row r="103" s="89" customFormat="1" x14ac:dyDescent="0.15"/>
    <row r="104" s="89" customFormat="1" x14ac:dyDescent="0.15"/>
    <row r="105" s="89" customFormat="1" x14ac:dyDescent="0.15"/>
    <row r="106" s="89" customFormat="1" x14ac:dyDescent="0.15"/>
    <row r="107" s="89" customFormat="1" x14ac:dyDescent="0.15"/>
    <row r="108" s="89" customFormat="1" x14ac:dyDescent="0.15"/>
    <row r="109" s="89" customFormat="1" x14ac:dyDescent="0.15"/>
    <row r="110" s="89" customFormat="1" x14ac:dyDescent="0.15"/>
    <row r="111" s="89" customFormat="1" x14ac:dyDescent="0.15"/>
    <row r="112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  <row r="128" s="89" customFormat="1" x14ac:dyDescent="0.15"/>
    <row r="129" s="89" customFormat="1" x14ac:dyDescent="0.15"/>
    <row r="130" s="89" customFormat="1" x14ac:dyDescent="0.15"/>
    <row r="131" s="89" customFormat="1" x14ac:dyDescent="0.15"/>
    <row r="132" s="89" customFormat="1" x14ac:dyDescent="0.15"/>
    <row r="133" s="89" customFormat="1" x14ac:dyDescent="0.15"/>
    <row r="134" s="89" customFormat="1" x14ac:dyDescent="0.15"/>
    <row r="135" s="89" customFormat="1" x14ac:dyDescent="0.15"/>
    <row r="136" s="89" customFormat="1" x14ac:dyDescent="0.15"/>
    <row r="137" s="89" customFormat="1" x14ac:dyDescent="0.15"/>
    <row r="138" s="89" customFormat="1" x14ac:dyDescent="0.15"/>
    <row r="139" s="89" customFormat="1" x14ac:dyDescent="0.15"/>
    <row r="140" s="89" customFormat="1" x14ac:dyDescent="0.15"/>
    <row r="141" s="89" customFormat="1" x14ac:dyDescent="0.15"/>
    <row r="142" s="89" customFormat="1" x14ac:dyDescent="0.15"/>
    <row r="143" s="89" customFormat="1" x14ac:dyDescent="0.15"/>
    <row r="144" s="89" customFormat="1" x14ac:dyDescent="0.15"/>
    <row r="145" s="89" customFormat="1" x14ac:dyDescent="0.15"/>
    <row r="146" s="89" customFormat="1" x14ac:dyDescent="0.15"/>
    <row r="147" s="89" customFormat="1" x14ac:dyDescent="0.15"/>
    <row r="148" s="89" customFormat="1" x14ac:dyDescent="0.15"/>
    <row r="149" s="89" customFormat="1" x14ac:dyDescent="0.15"/>
    <row r="150" s="89" customFormat="1" x14ac:dyDescent="0.15"/>
    <row r="151" s="89" customFormat="1" x14ac:dyDescent="0.15"/>
    <row r="152" s="89" customFormat="1" x14ac:dyDescent="0.15"/>
    <row r="153" s="89" customFormat="1" x14ac:dyDescent="0.15"/>
    <row r="154" s="89" customFormat="1" x14ac:dyDescent="0.15"/>
    <row r="155" s="89" customFormat="1" x14ac:dyDescent="0.15"/>
    <row r="156" s="89" customFormat="1" x14ac:dyDescent="0.15"/>
    <row r="157" s="89" customFormat="1" x14ac:dyDescent="0.15"/>
    <row r="158" s="89" customFormat="1" x14ac:dyDescent="0.15"/>
    <row r="159" s="89" customFormat="1" x14ac:dyDescent="0.15"/>
    <row r="160" s="89" customFormat="1" x14ac:dyDescent="0.15"/>
    <row r="161" s="89" customFormat="1" x14ac:dyDescent="0.15"/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166"/>
  <sheetViews>
    <sheetView workbookViewId="0">
      <pane xSplit="2" topLeftCell="C1" activePane="topRight" state="frozen"/>
      <selection pane="topRight" activeCell="J37" sqref="J37"/>
    </sheetView>
  </sheetViews>
  <sheetFormatPr baseColWidth="10" defaultColWidth="8.83203125" defaultRowHeight="13" x14ac:dyDescent="0.15"/>
  <cols>
    <col min="1" max="1" width="18.5" customWidth="1"/>
    <col min="2" max="2" width="6.5" customWidth="1"/>
    <col min="3" max="3" width="22.33203125" bestFit="1" customWidth="1"/>
    <col min="4" max="4" width="21.33203125" bestFit="1" customWidth="1"/>
    <col min="5" max="5" width="15.6640625" bestFit="1" customWidth="1"/>
    <col min="6" max="6" width="19.33203125" bestFit="1" customWidth="1"/>
    <col min="7" max="7" width="17" bestFit="1" customWidth="1"/>
    <col min="8" max="8" width="14.83203125" bestFit="1" customWidth="1"/>
    <col min="9" max="9" width="18" bestFit="1" customWidth="1"/>
    <col min="10" max="10" width="19.5" bestFit="1" customWidth="1"/>
    <col min="11" max="11" width="19.33203125" bestFit="1" customWidth="1"/>
    <col min="12" max="12" width="8.33203125" style="153" customWidth="1"/>
    <col min="13" max="13" width="8.33203125" style="89" customWidth="1"/>
    <col min="14" max="14" width="18.6640625" bestFit="1" customWidth="1"/>
    <col min="15" max="15" width="6.33203125" bestFit="1" customWidth="1"/>
  </cols>
  <sheetData>
    <row r="1" spans="1:16" s="134" customFormat="1" ht="16" x14ac:dyDescent="0.2">
      <c r="A1" s="214" t="s">
        <v>322</v>
      </c>
      <c r="B1" s="215" t="s">
        <v>2785</v>
      </c>
      <c r="C1" s="226" t="s">
        <v>1501</v>
      </c>
      <c r="D1" s="226" t="s">
        <v>1498</v>
      </c>
      <c r="E1" s="226" t="s">
        <v>256</v>
      </c>
      <c r="F1" s="226" t="s">
        <v>256</v>
      </c>
      <c r="G1" s="226" t="s">
        <v>1501</v>
      </c>
      <c r="H1" s="227" t="s">
        <v>257</v>
      </c>
      <c r="I1" s="226" t="s">
        <v>1498</v>
      </c>
      <c r="J1" s="226" t="s">
        <v>256</v>
      </c>
      <c r="K1" s="226" t="s">
        <v>1501</v>
      </c>
      <c r="L1" s="164" t="s">
        <v>918</v>
      </c>
      <c r="M1" s="26"/>
      <c r="N1" s="214" t="s">
        <v>322</v>
      </c>
      <c r="O1" s="215" t="s">
        <v>2785</v>
      </c>
      <c r="P1" s="321" t="s">
        <v>918</v>
      </c>
    </row>
    <row r="2" spans="1:16" s="3" customFormat="1" ht="16" x14ac:dyDescent="0.2">
      <c r="A2" s="219"/>
      <c r="B2" s="29" t="s">
        <v>790</v>
      </c>
      <c r="C2" s="29" t="s">
        <v>3534</v>
      </c>
      <c r="D2" s="29" t="s">
        <v>3535</v>
      </c>
      <c r="E2" s="29" t="s">
        <v>3536</v>
      </c>
      <c r="F2" s="29" t="s">
        <v>3540</v>
      </c>
      <c r="G2" s="29" t="s">
        <v>3542</v>
      </c>
      <c r="H2" s="29" t="s">
        <v>3544</v>
      </c>
      <c r="I2" s="29" t="s">
        <v>3546</v>
      </c>
      <c r="J2" s="29" t="s">
        <v>3548</v>
      </c>
      <c r="K2" s="29" t="s">
        <v>3550</v>
      </c>
      <c r="L2" s="143" t="s">
        <v>826</v>
      </c>
      <c r="M2" s="29"/>
      <c r="N2" s="219"/>
      <c r="O2" s="29" t="s">
        <v>790</v>
      </c>
      <c r="P2" s="143" t="s">
        <v>826</v>
      </c>
    </row>
    <row r="3" spans="1:16" ht="16" x14ac:dyDescent="0.2">
      <c r="A3" s="220"/>
      <c r="B3" s="221">
        <f>AVERAGE(B4:B11)</f>
        <v>2027.875</v>
      </c>
      <c r="C3" s="32" t="s">
        <v>3539</v>
      </c>
      <c r="D3" s="32" t="s">
        <v>3538</v>
      </c>
      <c r="E3" s="32" t="s">
        <v>3537</v>
      </c>
      <c r="F3" s="32" t="s">
        <v>3541</v>
      </c>
      <c r="G3" s="32" t="s">
        <v>3543</v>
      </c>
      <c r="H3" s="32" t="s">
        <v>3545</v>
      </c>
      <c r="I3" s="32" t="s">
        <v>3547</v>
      </c>
      <c r="J3" s="32" t="s">
        <v>3549</v>
      </c>
      <c r="K3" s="32" t="s">
        <v>3551</v>
      </c>
      <c r="L3" s="143"/>
      <c r="M3" s="29"/>
      <c r="N3" s="220"/>
      <c r="O3" s="221">
        <f>AVERAGE(O4:O11)</f>
        <v>2027.875</v>
      </c>
      <c r="P3" s="143"/>
    </row>
    <row r="4" spans="1:16" x14ac:dyDescent="0.15">
      <c r="A4" s="222" t="s">
        <v>1217</v>
      </c>
      <c r="B4" s="43">
        <v>2147</v>
      </c>
      <c r="C4" s="31" t="s">
        <v>610</v>
      </c>
      <c r="D4" s="31" t="s">
        <v>1481</v>
      </c>
      <c r="E4" s="31" t="s">
        <v>1481</v>
      </c>
      <c r="F4" s="31" t="s">
        <v>838</v>
      </c>
      <c r="G4" s="31" t="s">
        <v>734</v>
      </c>
      <c r="H4" s="31" t="s">
        <v>1483</v>
      </c>
      <c r="I4" s="31" t="s">
        <v>734</v>
      </c>
      <c r="J4" s="31" t="s">
        <v>734</v>
      </c>
      <c r="K4" s="43" t="s">
        <v>729</v>
      </c>
      <c r="L4" s="280" t="s">
        <v>711</v>
      </c>
      <c r="M4" s="60"/>
      <c r="N4" s="222" t="s">
        <v>1217</v>
      </c>
      <c r="O4" s="43">
        <v>2147</v>
      </c>
      <c r="P4" s="280" t="s">
        <v>711</v>
      </c>
    </row>
    <row r="5" spans="1:16" x14ac:dyDescent="0.15">
      <c r="A5" s="222" t="s">
        <v>1845</v>
      </c>
      <c r="B5" s="43">
        <v>2141</v>
      </c>
      <c r="C5" s="31" t="s">
        <v>43</v>
      </c>
      <c r="D5" s="31" t="s">
        <v>43</v>
      </c>
      <c r="E5" s="31" t="s">
        <v>617</v>
      </c>
      <c r="F5" s="31" t="s">
        <v>734</v>
      </c>
      <c r="G5" s="31" t="s">
        <v>41</v>
      </c>
      <c r="H5" s="31" t="s">
        <v>41</v>
      </c>
      <c r="I5" s="31" t="s">
        <v>1269</v>
      </c>
      <c r="J5" s="270" t="s">
        <v>1268</v>
      </c>
      <c r="K5" s="43" t="s">
        <v>1261</v>
      </c>
      <c r="L5" s="280" t="s">
        <v>397</v>
      </c>
      <c r="M5" s="249"/>
      <c r="N5" s="222" t="s">
        <v>1845</v>
      </c>
      <c r="O5" s="43">
        <v>2141</v>
      </c>
      <c r="P5" s="280" t="s">
        <v>397</v>
      </c>
    </row>
    <row r="6" spans="1:16" x14ac:dyDescent="0.15">
      <c r="A6" s="222" t="s">
        <v>2269</v>
      </c>
      <c r="B6" s="43">
        <v>2120</v>
      </c>
      <c r="C6" s="31" t="s">
        <v>613</v>
      </c>
      <c r="D6" s="31"/>
      <c r="E6" s="31" t="s">
        <v>1268</v>
      </c>
      <c r="F6" s="31" t="s">
        <v>1268</v>
      </c>
      <c r="G6" s="31" t="s">
        <v>838</v>
      </c>
      <c r="H6" s="31" t="s">
        <v>1269</v>
      </c>
      <c r="I6" s="31" t="s">
        <v>1481</v>
      </c>
      <c r="J6" s="31" t="s">
        <v>1481</v>
      </c>
      <c r="K6" s="43" t="s">
        <v>1262</v>
      </c>
      <c r="L6" s="280" t="s">
        <v>247</v>
      </c>
      <c r="M6" s="60"/>
      <c r="N6" s="222" t="s">
        <v>2269</v>
      </c>
      <c r="O6" s="43">
        <v>2120</v>
      </c>
      <c r="P6" s="280" t="s">
        <v>247</v>
      </c>
    </row>
    <row r="7" spans="1:16" x14ac:dyDescent="0.15">
      <c r="A7" s="222" t="s">
        <v>1811</v>
      </c>
      <c r="B7" s="43">
        <v>2034</v>
      </c>
      <c r="C7" s="31" t="s">
        <v>1259</v>
      </c>
      <c r="D7" s="31" t="s">
        <v>838</v>
      </c>
      <c r="E7" s="31" t="s">
        <v>1269</v>
      </c>
      <c r="F7" s="31" t="s">
        <v>735</v>
      </c>
      <c r="G7" s="31" t="s">
        <v>1259</v>
      </c>
      <c r="H7" s="31" t="s">
        <v>735</v>
      </c>
      <c r="I7" s="31" t="s">
        <v>840</v>
      </c>
      <c r="J7" s="31" t="s">
        <v>1262</v>
      </c>
      <c r="K7" s="43" t="s">
        <v>1051</v>
      </c>
      <c r="L7" s="276" t="s">
        <v>712</v>
      </c>
      <c r="M7" s="60"/>
      <c r="N7" s="222" t="s">
        <v>1811</v>
      </c>
      <c r="O7" s="43">
        <v>2034</v>
      </c>
      <c r="P7" s="276" t="s">
        <v>712</v>
      </c>
    </row>
    <row r="8" spans="1:16" x14ac:dyDescent="0.15">
      <c r="A8" s="222" t="s">
        <v>3474</v>
      </c>
      <c r="B8" s="223">
        <v>2034</v>
      </c>
      <c r="C8" s="31" t="s">
        <v>1269</v>
      </c>
      <c r="D8" s="31" t="s">
        <v>735</v>
      </c>
      <c r="E8" s="31" t="s">
        <v>735</v>
      </c>
      <c r="F8" s="31" t="s">
        <v>1483</v>
      </c>
      <c r="G8" s="31" t="s">
        <v>1262</v>
      </c>
      <c r="H8" s="69" t="s">
        <v>1812</v>
      </c>
      <c r="I8" s="31" t="s">
        <v>613</v>
      </c>
      <c r="J8" s="31" t="s">
        <v>1159</v>
      </c>
      <c r="K8" s="43" t="s">
        <v>1269</v>
      </c>
      <c r="L8" s="280" t="s">
        <v>391</v>
      </c>
      <c r="M8" s="249"/>
      <c r="N8" s="222" t="s">
        <v>3474</v>
      </c>
      <c r="O8" s="223">
        <v>2034</v>
      </c>
      <c r="P8" s="280" t="s">
        <v>391</v>
      </c>
    </row>
    <row r="9" spans="1:16" x14ac:dyDescent="0.15">
      <c r="A9" s="222" t="s">
        <v>1624</v>
      </c>
      <c r="B9" s="43">
        <v>2008</v>
      </c>
      <c r="C9" s="31" t="s">
        <v>1483</v>
      </c>
      <c r="D9" s="31"/>
      <c r="E9" s="31"/>
      <c r="F9" s="31" t="s">
        <v>41</v>
      </c>
      <c r="G9" s="31"/>
      <c r="H9" s="31" t="s">
        <v>841</v>
      </c>
      <c r="I9" s="31"/>
      <c r="J9" s="31"/>
      <c r="K9" s="31"/>
      <c r="L9" s="280" t="s">
        <v>1380</v>
      </c>
      <c r="M9" s="60"/>
      <c r="N9" s="222" t="s">
        <v>1624</v>
      </c>
      <c r="O9" s="43">
        <v>2008</v>
      </c>
      <c r="P9" s="280" t="s">
        <v>1380</v>
      </c>
    </row>
    <row r="10" spans="1:16" x14ac:dyDescent="0.15">
      <c r="A10" s="222" t="s">
        <v>2320</v>
      </c>
      <c r="B10" s="43">
        <v>1903</v>
      </c>
      <c r="C10" s="31" t="s">
        <v>735</v>
      </c>
      <c r="D10" s="31" t="s">
        <v>840</v>
      </c>
      <c r="E10" s="31" t="s">
        <v>840</v>
      </c>
      <c r="F10" s="31" t="s">
        <v>1162</v>
      </c>
      <c r="G10" s="31" t="s">
        <v>1054</v>
      </c>
      <c r="H10" s="270" t="s">
        <v>1261</v>
      </c>
      <c r="I10" s="31" t="s">
        <v>1261</v>
      </c>
      <c r="J10" s="31" t="s">
        <v>838</v>
      </c>
      <c r="K10" s="43" t="s">
        <v>41</v>
      </c>
      <c r="L10" s="280" t="s">
        <v>70</v>
      </c>
      <c r="M10" s="60"/>
      <c r="N10" s="222" t="s">
        <v>2320</v>
      </c>
      <c r="O10" s="43">
        <v>1903</v>
      </c>
      <c r="P10" s="280" t="s">
        <v>70</v>
      </c>
    </row>
    <row r="11" spans="1:16" x14ac:dyDescent="0.15">
      <c r="A11" s="222" t="s">
        <v>3461</v>
      </c>
      <c r="B11" s="43">
        <v>1836</v>
      </c>
      <c r="C11" s="31" t="s">
        <v>301</v>
      </c>
      <c r="D11" s="31" t="s">
        <v>301</v>
      </c>
      <c r="E11" s="31" t="s">
        <v>1159</v>
      </c>
      <c r="F11" s="31" t="s">
        <v>1159</v>
      </c>
      <c r="G11" s="31" t="s">
        <v>1051</v>
      </c>
      <c r="H11" s="31" t="s">
        <v>1051</v>
      </c>
      <c r="I11" s="31"/>
      <c r="J11" s="31" t="s">
        <v>1054</v>
      </c>
      <c r="K11" s="15" t="s">
        <v>1268</v>
      </c>
      <c r="L11" s="280" t="s">
        <v>391</v>
      </c>
      <c r="M11" s="60"/>
      <c r="N11" s="222" t="s">
        <v>3461</v>
      </c>
      <c r="O11" s="43">
        <v>1836</v>
      </c>
      <c r="P11" s="280" t="s">
        <v>391</v>
      </c>
    </row>
    <row r="12" spans="1:16" x14ac:dyDescent="0.15">
      <c r="A12" s="317" t="s">
        <v>2836</v>
      </c>
      <c r="B12" s="43">
        <v>2047</v>
      </c>
      <c r="C12" s="31"/>
      <c r="D12" s="31" t="s">
        <v>841</v>
      </c>
      <c r="E12" s="31"/>
      <c r="F12" s="31"/>
      <c r="G12" s="31" t="s">
        <v>3566</v>
      </c>
      <c r="H12" s="31"/>
      <c r="I12" s="31" t="s">
        <v>729</v>
      </c>
      <c r="J12" s="31"/>
      <c r="K12" s="15" t="s">
        <v>617</v>
      </c>
      <c r="L12" s="280" t="s">
        <v>1484</v>
      </c>
      <c r="M12" s="60"/>
      <c r="N12" s="317" t="s">
        <v>2836</v>
      </c>
      <c r="O12" s="43">
        <v>2047</v>
      </c>
      <c r="P12" s="280" t="s">
        <v>1484</v>
      </c>
    </row>
    <row r="13" spans="1:16" x14ac:dyDescent="0.15">
      <c r="A13" s="224" t="s">
        <v>323</v>
      </c>
      <c r="B13" s="31">
        <v>1833</v>
      </c>
      <c r="C13" s="31"/>
      <c r="D13" s="31" t="s">
        <v>1054</v>
      </c>
      <c r="E13" s="31" t="s">
        <v>1162</v>
      </c>
      <c r="F13" s="31"/>
      <c r="G13" s="31"/>
      <c r="H13" s="31"/>
      <c r="I13" s="31"/>
      <c r="J13" s="31"/>
      <c r="K13" s="2"/>
      <c r="L13" s="280" t="s">
        <v>1069</v>
      </c>
      <c r="M13" s="60"/>
      <c r="N13" s="224" t="s">
        <v>323</v>
      </c>
      <c r="O13" s="31">
        <v>1833</v>
      </c>
      <c r="P13" s="280" t="s">
        <v>1069</v>
      </c>
    </row>
    <row r="14" spans="1:16" x14ac:dyDescent="0.15">
      <c r="A14" s="224" t="s">
        <v>157</v>
      </c>
      <c r="B14" s="43">
        <v>1789</v>
      </c>
      <c r="C14" s="31"/>
      <c r="D14" s="31"/>
      <c r="E14" s="31"/>
      <c r="F14" s="31"/>
      <c r="G14" s="31"/>
      <c r="H14" s="31"/>
      <c r="I14" s="31" t="s">
        <v>301</v>
      </c>
      <c r="J14" s="31"/>
      <c r="K14" s="31"/>
      <c r="L14" s="280" t="s">
        <v>24</v>
      </c>
      <c r="M14" s="60"/>
      <c r="N14" s="224" t="s">
        <v>19</v>
      </c>
      <c r="O14" s="43">
        <v>1789</v>
      </c>
      <c r="P14" s="280" t="s">
        <v>24</v>
      </c>
    </row>
    <row r="15" spans="1:16" ht="14" thickBot="1" x14ac:dyDescent="0.2">
      <c r="A15" s="317" t="s">
        <v>3568</v>
      </c>
      <c r="B15" s="43">
        <v>1651</v>
      </c>
      <c r="C15" s="31"/>
      <c r="D15" s="31"/>
      <c r="E15" s="31"/>
      <c r="F15" s="31"/>
      <c r="G15" s="31"/>
      <c r="H15" s="31"/>
      <c r="I15" s="31"/>
      <c r="J15" s="31" t="s">
        <v>729</v>
      </c>
      <c r="K15" s="31"/>
      <c r="L15" s="280" t="s">
        <v>24</v>
      </c>
      <c r="M15" s="60"/>
      <c r="N15" s="322" t="s">
        <v>3568</v>
      </c>
      <c r="O15" s="167">
        <v>1651</v>
      </c>
      <c r="P15" s="323" t="s">
        <v>24</v>
      </c>
    </row>
    <row r="16" spans="1:16" ht="14" thickBot="1" x14ac:dyDescent="0.2">
      <c r="A16" s="224"/>
      <c r="B16" s="43"/>
      <c r="C16" s="31"/>
      <c r="D16" s="31"/>
      <c r="E16" s="31"/>
      <c r="F16" s="31"/>
      <c r="G16" s="31"/>
      <c r="H16" s="31"/>
      <c r="I16" s="31"/>
      <c r="J16" s="31"/>
      <c r="K16" s="31"/>
      <c r="L16" s="277" t="s">
        <v>3572</v>
      </c>
      <c r="M16" s="250"/>
    </row>
    <row r="17" spans="1:16" s="134" customFormat="1" ht="16" x14ac:dyDescent="0.2">
      <c r="A17" s="225" t="s">
        <v>3567</v>
      </c>
      <c r="B17" s="169" t="s">
        <v>2455</v>
      </c>
      <c r="C17" s="226" t="s">
        <v>3157</v>
      </c>
      <c r="D17" s="227" t="s">
        <v>1499</v>
      </c>
      <c r="E17" s="226" t="s">
        <v>1500</v>
      </c>
      <c r="F17" s="227" t="s">
        <v>257</v>
      </c>
      <c r="G17" s="226" t="s">
        <v>1498</v>
      </c>
      <c r="H17" s="226" t="s">
        <v>258</v>
      </c>
      <c r="I17" s="226" t="s">
        <v>3157</v>
      </c>
      <c r="J17" s="227" t="s">
        <v>1499</v>
      </c>
      <c r="K17" s="227" t="s">
        <v>1286</v>
      </c>
      <c r="L17" s="319" t="s">
        <v>259</v>
      </c>
      <c r="M17" s="26"/>
      <c r="N17" s="259" t="s">
        <v>3567</v>
      </c>
      <c r="O17" s="215" t="s">
        <v>2455</v>
      </c>
      <c r="P17" s="324" t="s">
        <v>259</v>
      </c>
    </row>
    <row r="18" spans="1:16" s="3" customFormat="1" x14ac:dyDescent="0.15">
      <c r="A18" s="222"/>
      <c r="B18" s="29" t="s">
        <v>790</v>
      </c>
      <c r="C18" s="29" t="s">
        <v>1088</v>
      </c>
      <c r="D18" s="29" t="s">
        <v>1688</v>
      </c>
      <c r="E18" s="29" t="s">
        <v>1010</v>
      </c>
      <c r="F18" s="29" t="s">
        <v>3552</v>
      </c>
      <c r="G18" s="29" t="s">
        <v>2244</v>
      </c>
      <c r="H18" s="29" t="s">
        <v>3553</v>
      </c>
      <c r="I18" s="29" t="s">
        <v>2099</v>
      </c>
      <c r="J18" s="29" t="s">
        <v>3554</v>
      </c>
      <c r="K18" s="29" t="s">
        <v>803</v>
      </c>
      <c r="L18" s="279" t="s">
        <v>826</v>
      </c>
      <c r="M18" s="29"/>
      <c r="N18" s="222"/>
      <c r="O18" s="29" t="s">
        <v>790</v>
      </c>
      <c r="P18" s="279" t="s">
        <v>826</v>
      </c>
    </row>
    <row r="19" spans="1:16" ht="16" x14ac:dyDescent="0.2">
      <c r="A19" s="228"/>
      <c r="B19" s="221">
        <f>AVERAGE(B20:B27)</f>
        <v>1761.5</v>
      </c>
      <c r="C19" s="113">
        <v>43032</v>
      </c>
      <c r="D19" s="113">
        <v>43056</v>
      </c>
      <c r="E19" s="113">
        <v>43073</v>
      </c>
      <c r="F19" s="113">
        <v>43109</v>
      </c>
      <c r="G19" s="113">
        <v>43138</v>
      </c>
      <c r="H19" s="318">
        <v>43165</v>
      </c>
      <c r="I19" s="113">
        <v>43182</v>
      </c>
      <c r="J19" s="113">
        <v>43207</v>
      </c>
      <c r="K19" s="32" t="s">
        <v>3555</v>
      </c>
      <c r="L19" s="280"/>
      <c r="M19" s="60"/>
      <c r="N19" s="228"/>
      <c r="O19" s="221">
        <f>AVERAGE(O20:O27)</f>
        <v>1761.5</v>
      </c>
      <c r="P19" s="280"/>
    </row>
    <row r="20" spans="1:16" x14ac:dyDescent="0.15">
      <c r="A20" s="229" t="s">
        <v>2836</v>
      </c>
      <c r="B20" s="31">
        <v>2047</v>
      </c>
      <c r="C20" s="31" t="s">
        <v>41</v>
      </c>
      <c r="D20" s="31" t="s">
        <v>610</v>
      </c>
      <c r="E20" s="31" t="s">
        <v>610</v>
      </c>
      <c r="F20" s="31" t="s">
        <v>610</v>
      </c>
      <c r="G20" s="31" t="s">
        <v>1269</v>
      </c>
      <c r="H20" s="31" t="s">
        <v>1481</v>
      </c>
      <c r="I20" s="43" t="s">
        <v>610</v>
      </c>
      <c r="J20" s="43" t="s">
        <v>41</v>
      </c>
      <c r="K20" s="31"/>
      <c r="L20" s="276" t="s">
        <v>1035</v>
      </c>
      <c r="M20" s="257"/>
      <c r="N20" s="229" t="s">
        <v>2836</v>
      </c>
      <c r="O20" s="31">
        <v>2047</v>
      </c>
      <c r="P20" s="276" t="s">
        <v>1035</v>
      </c>
    </row>
    <row r="21" spans="1:16" x14ac:dyDescent="0.15">
      <c r="A21" s="229" t="s">
        <v>2838</v>
      </c>
      <c r="B21" s="31">
        <v>1833</v>
      </c>
      <c r="C21" s="31" t="s">
        <v>734</v>
      </c>
      <c r="D21" s="31" t="s">
        <v>617</v>
      </c>
      <c r="E21" s="31" t="s">
        <v>734</v>
      </c>
      <c r="F21" s="31" t="s">
        <v>43</v>
      </c>
      <c r="G21" s="31" t="s">
        <v>734</v>
      </c>
      <c r="H21" s="31" t="s">
        <v>617</v>
      </c>
      <c r="I21" s="43" t="s">
        <v>43</v>
      </c>
      <c r="J21" s="31" t="s">
        <v>734</v>
      </c>
      <c r="K21" s="43" t="s">
        <v>617</v>
      </c>
      <c r="L21" s="280" t="s">
        <v>711</v>
      </c>
      <c r="M21" s="60"/>
      <c r="N21" s="229" t="s">
        <v>2838</v>
      </c>
      <c r="O21" s="31">
        <v>1833</v>
      </c>
      <c r="P21" s="280" t="s">
        <v>711</v>
      </c>
    </row>
    <row r="22" spans="1:16" x14ac:dyDescent="0.15">
      <c r="A22" s="229" t="s">
        <v>157</v>
      </c>
      <c r="B22" s="31">
        <v>1789</v>
      </c>
      <c r="C22" s="31" t="s">
        <v>841</v>
      </c>
      <c r="D22" s="31" t="s">
        <v>841</v>
      </c>
      <c r="E22" s="31" t="s">
        <v>613</v>
      </c>
      <c r="F22" s="31" t="s">
        <v>1268</v>
      </c>
      <c r="G22" s="31" t="s">
        <v>841</v>
      </c>
      <c r="H22" s="31" t="s">
        <v>613</v>
      </c>
      <c r="I22" s="43" t="s">
        <v>613</v>
      </c>
      <c r="J22" s="43" t="s">
        <v>1268</v>
      </c>
      <c r="K22" s="43" t="s">
        <v>1475</v>
      </c>
      <c r="L22" s="280" t="s">
        <v>598</v>
      </c>
      <c r="M22" s="249"/>
      <c r="N22" s="229" t="s">
        <v>19</v>
      </c>
      <c r="O22" s="31">
        <v>1789</v>
      </c>
      <c r="P22" s="280" t="s">
        <v>598</v>
      </c>
    </row>
    <row r="23" spans="1:16" x14ac:dyDescent="0.15">
      <c r="A23" s="229" t="s">
        <v>2839</v>
      </c>
      <c r="B23" s="31">
        <v>1779</v>
      </c>
      <c r="C23" s="43" t="s">
        <v>1475</v>
      </c>
      <c r="D23" s="31" t="s">
        <v>1269</v>
      </c>
      <c r="E23" s="31" t="s">
        <v>838</v>
      </c>
      <c r="F23" s="31"/>
      <c r="G23" s="31"/>
      <c r="H23" s="31"/>
      <c r="I23" s="31" t="s">
        <v>1269</v>
      </c>
      <c r="J23" s="43" t="s">
        <v>1475</v>
      </c>
      <c r="K23" s="43" t="s">
        <v>729</v>
      </c>
      <c r="L23" s="280" t="s">
        <v>1699</v>
      </c>
      <c r="M23" s="60"/>
      <c r="N23" s="229" t="s">
        <v>2839</v>
      </c>
      <c r="O23" s="31">
        <v>1779</v>
      </c>
      <c r="P23" s="280" t="s">
        <v>1699</v>
      </c>
    </row>
    <row r="24" spans="1:16" x14ac:dyDescent="0.15">
      <c r="A24" s="229" t="s">
        <v>22</v>
      </c>
      <c r="B24" s="31">
        <v>1690</v>
      </c>
      <c r="C24" s="31"/>
      <c r="D24" s="31"/>
      <c r="E24" s="31" t="s">
        <v>840</v>
      </c>
      <c r="F24" s="31"/>
      <c r="G24" s="31"/>
      <c r="H24" s="31"/>
      <c r="I24" s="31"/>
      <c r="J24" s="31"/>
      <c r="K24" s="273"/>
      <c r="L24" s="280" t="s">
        <v>24</v>
      </c>
      <c r="M24" s="60"/>
      <c r="N24" s="229" t="s">
        <v>22</v>
      </c>
      <c r="O24" s="31">
        <v>1690</v>
      </c>
      <c r="P24" s="280" t="s">
        <v>24</v>
      </c>
    </row>
    <row r="25" spans="1:16" x14ac:dyDescent="0.15">
      <c r="A25" s="229" t="s">
        <v>3517</v>
      </c>
      <c r="B25" s="31">
        <v>1656</v>
      </c>
      <c r="C25" s="31" t="s">
        <v>735</v>
      </c>
      <c r="D25" s="31"/>
      <c r="E25" s="31" t="s">
        <v>729</v>
      </c>
      <c r="F25" s="31"/>
      <c r="G25" s="31" t="s">
        <v>840</v>
      </c>
      <c r="H25" s="31" t="s">
        <v>1483</v>
      </c>
      <c r="I25" s="43" t="s">
        <v>840</v>
      </c>
      <c r="J25" s="31" t="s">
        <v>1483</v>
      </c>
      <c r="K25" s="43" t="s">
        <v>840</v>
      </c>
      <c r="L25" s="280" t="s">
        <v>1078</v>
      </c>
      <c r="M25" s="257"/>
      <c r="N25" s="229" t="s">
        <v>3517</v>
      </c>
      <c r="O25" s="31">
        <v>1656</v>
      </c>
      <c r="P25" s="280" t="s">
        <v>1078</v>
      </c>
    </row>
    <row r="26" spans="1:16" x14ac:dyDescent="0.15">
      <c r="A26" s="229" t="s">
        <v>3475</v>
      </c>
      <c r="B26" s="31">
        <v>1651</v>
      </c>
      <c r="C26" s="31" t="s">
        <v>1054</v>
      </c>
      <c r="D26" s="31" t="s">
        <v>1162</v>
      </c>
      <c r="E26" s="31" t="s">
        <v>1261</v>
      </c>
      <c r="F26" s="2" t="s">
        <v>1261</v>
      </c>
      <c r="G26" s="31" t="s">
        <v>1162</v>
      </c>
      <c r="H26" s="31" t="s">
        <v>1054</v>
      </c>
      <c r="I26" s="43" t="s">
        <v>1261</v>
      </c>
      <c r="J26" s="43" t="s">
        <v>1054</v>
      </c>
      <c r="K26" s="43" t="s">
        <v>1054</v>
      </c>
      <c r="L26" s="280" t="s">
        <v>711</v>
      </c>
      <c r="M26" s="60"/>
      <c r="N26" s="229" t="s">
        <v>3475</v>
      </c>
      <c r="O26" s="31">
        <v>1651</v>
      </c>
      <c r="P26" s="280" t="s">
        <v>711</v>
      </c>
    </row>
    <row r="27" spans="1:16" x14ac:dyDescent="0.15">
      <c r="A27" s="229" t="s">
        <v>3516</v>
      </c>
      <c r="B27" s="31">
        <v>1647</v>
      </c>
      <c r="C27" s="31" t="s">
        <v>1051</v>
      </c>
      <c r="D27" s="31" t="s">
        <v>1159</v>
      </c>
      <c r="E27" s="31" t="s">
        <v>1159</v>
      </c>
      <c r="F27" s="2" t="s">
        <v>1483</v>
      </c>
      <c r="G27" s="31" t="s">
        <v>729</v>
      </c>
      <c r="H27" s="31" t="s">
        <v>1159</v>
      </c>
      <c r="I27" s="31"/>
      <c r="J27" s="31" t="s">
        <v>1159</v>
      </c>
      <c r="K27" s="43" t="s">
        <v>41</v>
      </c>
      <c r="L27" s="320" t="s">
        <v>501</v>
      </c>
      <c r="M27" s="258"/>
      <c r="N27" s="229" t="s">
        <v>3516</v>
      </c>
      <c r="O27" s="31">
        <v>1647</v>
      </c>
      <c r="P27" s="320" t="s">
        <v>501</v>
      </c>
    </row>
    <row r="28" spans="1:16" x14ac:dyDescent="0.15">
      <c r="A28" s="269" t="s">
        <v>3224</v>
      </c>
      <c r="B28" s="31">
        <v>1534</v>
      </c>
      <c r="C28" s="31" t="s">
        <v>840</v>
      </c>
      <c r="D28" s="31"/>
      <c r="E28" s="31"/>
      <c r="F28" s="31"/>
      <c r="G28" s="31"/>
      <c r="H28" s="31"/>
      <c r="I28" s="31"/>
      <c r="J28" s="31"/>
      <c r="K28" s="69"/>
      <c r="L28" s="280" t="s">
        <v>24</v>
      </c>
      <c r="M28" s="258"/>
      <c r="N28" s="269" t="s">
        <v>3224</v>
      </c>
      <c r="O28" s="31">
        <v>1534</v>
      </c>
      <c r="P28" s="280" t="s">
        <v>24</v>
      </c>
    </row>
    <row r="29" spans="1:16" x14ac:dyDescent="0.15">
      <c r="A29" s="269" t="s">
        <v>3476</v>
      </c>
      <c r="B29" s="31">
        <v>1664</v>
      </c>
      <c r="C29" s="31"/>
      <c r="D29" s="31" t="s">
        <v>1262</v>
      </c>
      <c r="E29" s="31"/>
      <c r="F29" s="31" t="s">
        <v>1269</v>
      </c>
      <c r="G29" s="31"/>
      <c r="H29" s="31"/>
      <c r="I29" s="31"/>
      <c r="J29" s="31"/>
      <c r="K29" s="43" t="s">
        <v>613</v>
      </c>
      <c r="L29" s="280" t="s">
        <v>847</v>
      </c>
      <c r="M29" s="258"/>
      <c r="N29" s="269" t="s">
        <v>3476</v>
      </c>
      <c r="O29" s="31">
        <v>1664</v>
      </c>
      <c r="P29" s="280" t="s">
        <v>847</v>
      </c>
    </row>
    <row r="30" spans="1:16" x14ac:dyDescent="0.15">
      <c r="A30" s="269" t="s">
        <v>3561</v>
      </c>
      <c r="B30" s="31">
        <v>1663</v>
      </c>
      <c r="C30" s="31"/>
      <c r="D30" s="31" t="s">
        <v>729</v>
      </c>
      <c r="E30" s="31"/>
      <c r="F30" s="31"/>
      <c r="G30" s="31" t="s">
        <v>1481</v>
      </c>
      <c r="H30" s="31" t="s">
        <v>838</v>
      </c>
      <c r="I30" s="43" t="s">
        <v>729</v>
      </c>
      <c r="J30" s="31" t="s">
        <v>735</v>
      </c>
      <c r="K30" s="43" t="s">
        <v>1051</v>
      </c>
      <c r="L30" s="280" t="s">
        <v>1700</v>
      </c>
      <c r="M30" s="258"/>
      <c r="N30" s="269" t="s">
        <v>3561</v>
      </c>
      <c r="O30" s="31">
        <v>1663</v>
      </c>
      <c r="P30" s="280" t="s">
        <v>1700</v>
      </c>
    </row>
    <row r="31" spans="1:16" x14ac:dyDescent="0.15">
      <c r="A31" s="269" t="s">
        <v>3564</v>
      </c>
      <c r="B31" s="31">
        <v>1675</v>
      </c>
      <c r="C31" s="31"/>
      <c r="D31" s="31"/>
      <c r="E31" s="31"/>
      <c r="F31" s="31" t="s">
        <v>729</v>
      </c>
      <c r="G31" s="31"/>
      <c r="H31" s="31" t="s">
        <v>729</v>
      </c>
      <c r="I31" s="31"/>
      <c r="J31" s="31"/>
      <c r="K31" s="69"/>
      <c r="L31" s="280" t="s">
        <v>1274</v>
      </c>
      <c r="M31" s="258"/>
      <c r="N31" s="269" t="s">
        <v>3564</v>
      </c>
      <c r="O31" s="31">
        <v>1675</v>
      </c>
      <c r="P31" s="280" t="s">
        <v>1274</v>
      </c>
    </row>
    <row r="32" spans="1:16" x14ac:dyDescent="0.15">
      <c r="A32" s="269" t="s">
        <v>3565</v>
      </c>
      <c r="B32" s="31">
        <v>1544</v>
      </c>
      <c r="C32" s="31"/>
      <c r="D32" s="31"/>
      <c r="E32" s="31"/>
      <c r="F32" s="31" t="s">
        <v>301</v>
      </c>
      <c r="G32" s="31"/>
      <c r="H32" s="31"/>
      <c r="I32" s="31"/>
      <c r="J32" s="31"/>
      <c r="K32" s="69"/>
      <c r="L32" s="280" t="s">
        <v>24</v>
      </c>
      <c r="M32" s="258"/>
      <c r="N32" s="269" t="s">
        <v>3565</v>
      </c>
      <c r="O32" s="31">
        <v>1544</v>
      </c>
      <c r="P32" s="280" t="s">
        <v>24</v>
      </c>
    </row>
    <row r="33" spans="1:16" x14ac:dyDescent="0.15">
      <c r="A33" s="269" t="s">
        <v>3533</v>
      </c>
      <c r="B33" s="31">
        <v>1333</v>
      </c>
      <c r="C33" s="31"/>
      <c r="D33" s="31"/>
      <c r="E33" s="31"/>
      <c r="F33" s="31"/>
      <c r="G33" s="31" t="s">
        <v>301</v>
      </c>
      <c r="H33" s="31"/>
      <c r="I33" s="31"/>
      <c r="J33" s="31"/>
      <c r="K33" s="69"/>
      <c r="L33" s="280" t="s">
        <v>24</v>
      </c>
      <c r="M33" s="258"/>
      <c r="N33" s="269" t="s">
        <v>3533</v>
      </c>
      <c r="O33" s="31">
        <v>1333</v>
      </c>
      <c r="P33" s="280" t="s">
        <v>24</v>
      </c>
    </row>
    <row r="34" spans="1:16" ht="14" thickBot="1" x14ac:dyDescent="0.2">
      <c r="A34" s="230" t="s">
        <v>2804</v>
      </c>
      <c r="B34" s="31">
        <v>1479</v>
      </c>
      <c r="C34" s="31"/>
      <c r="D34" s="31"/>
      <c r="E34" s="31"/>
      <c r="F34" s="31"/>
      <c r="G34" s="31"/>
      <c r="H34" s="31"/>
      <c r="I34" s="43" t="s">
        <v>301</v>
      </c>
      <c r="J34" s="31"/>
      <c r="K34" s="69"/>
      <c r="L34" s="280" t="s">
        <v>24</v>
      </c>
      <c r="M34" s="258"/>
      <c r="N34" s="263" t="s">
        <v>2804</v>
      </c>
      <c r="O34" s="23">
        <v>1479</v>
      </c>
      <c r="P34" s="323" t="s">
        <v>24</v>
      </c>
    </row>
    <row r="35" spans="1:16" ht="14" thickBot="1" x14ac:dyDescent="0.2">
      <c r="A35" s="2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77" t="s">
        <v>900</v>
      </c>
      <c r="M35" s="250"/>
    </row>
    <row r="36" spans="1:16" s="134" customFormat="1" ht="16" x14ac:dyDescent="0.2">
      <c r="A36" s="225" t="s">
        <v>3498</v>
      </c>
      <c r="B36" s="169" t="s">
        <v>2455</v>
      </c>
      <c r="C36" s="227" t="s">
        <v>1499</v>
      </c>
      <c r="D36" s="226" t="s">
        <v>1784</v>
      </c>
      <c r="E36" s="226" t="s">
        <v>1501</v>
      </c>
      <c r="F36" s="227" t="s">
        <v>1499</v>
      </c>
      <c r="G36" s="227" t="s">
        <v>257</v>
      </c>
      <c r="H36" s="227" t="s">
        <v>1499</v>
      </c>
      <c r="I36" s="226" t="s">
        <v>1784</v>
      </c>
      <c r="J36" s="226"/>
      <c r="K36" s="227"/>
      <c r="L36" s="319" t="s">
        <v>3570</v>
      </c>
      <c r="M36" s="26"/>
      <c r="N36" s="259" t="s">
        <v>3498</v>
      </c>
      <c r="O36" s="215" t="s">
        <v>2455</v>
      </c>
      <c r="P36" s="324" t="s">
        <v>3570</v>
      </c>
    </row>
    <row r="37" spans="1:16" s="89" customFormat="1" ht="16" x14ac:dyDescent="0.2">
      <c r="A37" s="232"/>
      <c r="B37" s="29" t="s">
        <v>790</v>
      </c>
      <c r="C37" s="29" t="s">
        <v>3556</v>
      </c>
      <c r="D37" s="29" t="s">
        <v>3562</v>
      </c>
      <c r="E37" s="29" t="s">
        <v>113</v>
      </c>
      <c r="F37" s="29" t="s">
        <v>1032</v>
      </c>
      <c r="G37" s="29" t="s">
        <v>3511</v>
      </c>
      <c r="H37" s="29" t="s">
        <v>573</v>
      </c>
      <c r="I37" s="29" t="s">
        <v>475</v>
      </c>
      <c r="J37" s="29"/>
      <c r="K37" s="29"/>
      <c r="L37" s="279" t="s">
        <v>826</v>
      </c>
      <c r="M37" s="29"/>
      <c r="N37" s="232"/>
      <c r="O37" s="29" t="s">
        <v>790</v>
      </c>
      <c r="P37" s="279" t="s">
        <v>826</v>
      </c>
    </row>
    <row r="38" spans="1:16" s="89" customFormat="1" ht="16" x14ac:dyDescent="0.2">
      <c r="A38" s="220"/>
      <c r="B38" s="221">
        <f>AVERAGE(B39:B46)</f>
        <v>1483.375</v>
      </c>
      <c r="C38" s="113">
        <v>43046</v>
      </c>
      <c r="D38" s="113">
        <v>43060</v>
      </c>
      <c r="E38" s="32" t="s">
        <v>3557</v>
      </c>
      <c r="F38" s="113" t="s">
        <v>3563</v>
      </c>
      <c r="G38" s="32" t="s">
        <v>3558</v>
      </c>
      <c r="H38" s="32" t="s">
        <v>3559</v>
      </c>
      <c r="I38" s="307" t="s">
        <v>3560</v>
      </c>
      <c r="J38" s="179"/>
      <c r="K38" s="188"/>
      <c r="L38" s="282"/>
      <c r="M38" s="264"/>
      <c r="N38" s="220"/>
      <c r="O38" s="221">
        <f>AVERAGE(O39:O46)</f>
        <v>1483.375</v>
      </c>
      <c r="P38" s="282"/>
    </row>
    <row r="39" spans="1:16" x14ac:dyDescent="0.15">
      <c r="A39" s="229" t="s">
        <v>2805</v>
      </c>
      <c r="B39" s="31">
        <v>1569</v>
      </c>
      <c r="C39" s="31" t="s">
        <v>41</v>
      </c>
      <c r="D39" s="31" t="s">
        <v>610</v>
      </c>
      <c r="E39" s="31" t="s">
        <v>41</v>
      </c>
      <c r="F39" s="31" t="s">
        <v>41</v>
      </c>
      <c r="G39" s="31" t="s">
        <v>610</v>
      </c>
      <c r="H39" s="31" t="s">
        <v>41</v>
      </c>
      <c r="I39" s="31" t="s">
        <v>41</v>
      </c>
      <c r="J39" s="31"/>
      <c r="K39" s="202"/>
      <c r="L39" s="280" t="s">
        <v>544</v>
      </c>
      <c r="M39" s="60"/>
      <c r="N39" s="229" t="s">
        <v>2805</v>
      </c>
      <c r="O39" s="31">
        <v>1569</v>
      </c>
      <c r="P39" s="280" t="s">
        <v>544</v>
      </c>
    </row>
    <row r="40" spans="1:16" x14ac:dyDescent="0.15">
      <c r="A40" s="229" t="s">
        <v>3356</v>
      </c>
      <c r="B40" s="31">
        <v>1544</v>
      </c>
      <c r="C40" s="31" t="s">
        <v>617</v>
      </c>
      <c r="D40" s="31" t="s">
        <v>43</v>
      </c>
      <c r="E40" s="31" t="s">
        <v>617</v>
      </c>
      <c r="F40" s="31" t="s">
        <v>617</v>
      </c>
      <c r="G40" s="31" t="s">
        <v>43</v>
      </c>
      <c r="H40" s="31"/>
      <c r="I40" s="31" t="s">
        <v>617</v>
      </c>
      <c r="J40" s="31"/>
      <c r="K40" s="31"/>
      <c r="L40" s="280" t="s">
        <v>1700</v>
      </c>
      <c r="M40" s="60"/>
      <c r="N40" s="229" t="s">
        <v>3356</v>
      </c>
      <c r="O40" s="31">
        <v>1544</v>
      </c>
      <c r="P40" s="280" t="s">
        <v>1700</v>
      </c>
    </row>
    <row r="41" spans="1:16" x14ac:dyDescent="0.15">
      <c r="A41" s="229" t="s">
        <v>3224</v>
      </c>
      <c r="B41" s="31">
        <v>1534</v>
      </c>
      <c r="C41" s="31" t="s">
        <v>1268</v>
      </c>
      <c r="D41" s="31"/>
      <c r="E41" s="31" t="s">
        <v>841</v>
      </c>
      <c r="F41" s="31" t="s">
        <v>1268</v>
      </c>
      <c r="G41" s="31" t="s">
        <v>1268</v>
      </c>
      <c r="H41" s="31" t="s">
        <v>1268</v>
      </c>
      <c r="I41" s="31" t="s">
        <v>1268</v>
      </c>
      <c r="J41" s="31"/>
      <c r="K41" s="31"/>
      <c r="L41" s="276" t="s">
        <v>1146</v>
      </c>
      <c r="M41" s="60"/>
      <c r="N41" s="229" t="s">
        <v>3224</v>
      </c>
      <c r="O41" s="31">
        <v>1534</v>
      </c>
      <c r="P41" s="276" t="s">
        <v>1146</v>
      </c>
    </row>
    <row r="42" spans="1:16" x14ac:dyDescent="0.15">
      <c r="A42" s="229" t="s">
        <v>3222</v>
      </c>
      <c r="B42" s="31">
        <v>1531</v>
      </c>
      <c r="C42" s="31" t="s">
        <v>1475</v>
      </c>
      <c r="D42" s="31"/>
      <c r="E42" s="31" t="s">
        <v>1269</v>
      </c>
      <c r="F42" s="31" t="s">
        <v>1475</v>
      </c>
      <c r="G42" s="31" t="s">
        <v>1475</v>
      </c>
      <c r="H42" s="31" t="s">
        <v>1269</v>
      </c>
      <c r="I42" s="31" t="s">
        <v>1475</v>
      </c>
      <c r="J42" s="31"/>
      <c r="K42" s="31"/>
      <c r="L42" s="280" t="s">
        <v>499</v>
      </c>
      <c r="M42" s="60"/>
      <c r="N42" s="229" t="s">
        <v>3222</v>
      </c>
      <c r="O42" s="31">
        <v>1531</v>
      </c>
      <c r="P42" s="280" t="s">
        <v>499</v>
      </c>
    </row>
    <row r="43" spans="1:16" x14ac:dyDescent="0.15">
      <c r="A43" s="229" t="s">
        <v>3170</v>
      </c>
      <c r="B43" s="31">
        <v>1497</v>
      </c>
      <c r="C43" s="31" t="s">
        <v>840</v>
      </c>
      <c r="D43" s="31" t="s">
        <v>840</v>
      </c>
      <c r="E43" s="31" t="s">
        <v>1262</v>
      </c>
      <c r="F43" s="31" t="s">
        <v>840</v>
      </c>
      <c r="G43" s="31" t="s">
        <v>840</v>
      </c>
      <c r="H43" s="31" t="s">
        <v>1483</v>
      </c>
      <c r="I43" s="270" t="s">
        <v>1262</v>
      </c>
      <c r="J43" s="31"/>
      <c r="K43" s="31"/>
      <c r="L43" s="280" t="s">
        <v>1392</v>
      </c>
      <c r="M43" s="60"/>
      <c r="N43" s="229" t="s">
        <v>3170</v>
      </c>
      <c r="O43" s="31">
        <v>1497</v>
      </c>
      <c r="P43" s="280" t="s">
        <v>1392</v>
      </c>
    </row>
    <row r="44" spans="1:16" x14ac:dyDescent="0.15">
      <c r="A44" s="229" t="s">
        <v>2696</v>
      </c>
      <c r="B44" s="31">
        <v>1472</v>
      </c>
      <c r="C44" s="31" t="s">
        <v>735</v>
      </c>
      <c r="D44" s="31" t="s">
        <v>735</v>
      </c>
      <c r="E44" s="31" t="s">
        <v>1259</v>
      </c>
      <c r="F44" s="31" t="s">
        <v>1259</v>
      </c>
      <c r="G44" s="31" t="s">
        <v>729</v>
      </c>
      <c r="H44" s="31"/>
      <c r="I44" s="31"/>
      <c r="J44" s="31"/>
      <c r="K44" s="31"/>
      <c r="L44" s="280" t="s">
        <v>72</v>
      </c>
      <c r="M44" s="249"/>
      <c r="N44" s="229" t="s">
        <v>2696</v>
      </c>
      <c r="O44" s="31">
        <v>1472</v>
      </c>
      <c r="P44" s="280" t="s">
        <v>72</v>
      </c>
    </row>
    <row r="45" spans="1:16" x14ac:dyDescent="0.15">
      <c r="A45" s="229" t="s">
        <v>198</v>
      </c>
      <c r="B45" s="31">
        <v>1387</v>
      </c>
      <c r="C45" s="31" t="s">
        <v>1162</v>
      </c>
      <c r="D45" s="31" t="s">
        <v>1162</v>
      </c>
      <c r="E45" s="31"/>
      <c r="F45" s="31" t="s">
        <v>1054</v>
      </c>
      <c r="G45" s="31" t="s">
        <v>1054</v>
      </c>
      <c r="H45" s="31"/>
      <c r="I45" s="270"/>
      <c r="J45" s="31"/>
      <c r="K45" s="31"/>
      <c r="L45" s="280" t="s">
        <v>286</v>
      </c>
      <c r="M45" s="60"/>
      <c r="N45" s="229" t="s">
        <v>198</v>
      </c>
      <c r="O45" s="31">
        <v>1387</v>
      </c>
      <c r="P45" s="280" t="s">
        <v>286</v>
      </c>
    </row>
    <row r="46" spans="1:16" x14ac:dyDescent="0.15">
      <c r="A46" s="229" t="s">
        <v>3533</v>
      </c>
      <c r="B46" s="31">
        <v>1333</v>
      </c>
      <c r="C46" s="31" t="s">
        <v>1051</v>
      </c>
      <c r="D46" s="31" t="s">
        <v>1051</v>
      </c>
      <c r="E46" s="31" t="s">
        <v>1159</v>
      </c>
      <c r="F46" s="31" t="s">
        <v>1051</v>
      </c>
      <c r="G46" s="31" t="s">
        <v>1051</v>
      </c>
      <c r="H46" s="43" t="s">
        <v>1051</v>
      </c>
      <c r="I46" s="69" t="s">
        <v>996</v>
      </c>
      <c r="J46" s="31"/>
      <c r="K46" s="31"/>
      <c r="L46" s="276" t="s">
        <v>1146</v>
      </c>
      <c r="M46" s="60"/>
      <c r="N46" s="229" t="s">
        <v>3533</v>
      </c>
      <c r="O46" s="31">
        <v>1333</v>
      </c>
      <c r="P46" s="276" t="s">
        <v>1146</v>
      </c>
    </row>
    <row r="47" spans="1:16" x14ac:dyDescent="0.15">
      <c r="A47" s="269" t="s">
        <v>1408</v>
      </c>
      <c r="B47" s="31">
        <v>1600</v>
      </c>
      <c r="C47" s="31"/>
      <c r="D47" s="31" t="s">
        <v>1475</v>
      </c>
      <c r="E47" s="2"/>
      <c r="F47" s="31"/>
      <c r="G47" s="31"/>
      <c r="H47" s="31"/>
      <c r="I47" s="31" t="s">
        <v>1261</v>
      </c>
      <c r="J47" s="31"/>
      <c r="K47" s="31"/>
      <c r="L47" s="280" t="s">
        <v>418</v>
      </c>
      <c r="M47" s="60"/>
      <c r="N47" s="269" t="s">
        <v>1408</v>
      </c>
      <c r="O47" s="31">
        <v>1600</v>
      </c>
      <c r="P47" s="280" t="s">
        <v>418</v>
      </c>
    </row>
    <row r="48" spans="1:16" x14ac:dyDescent="0.15">
      <c r="A48" s="269" t="s">
        <v>2804</v>
      </c>
      <c r="B48" s="31">
        <v>1479</v>
      </c>
      <c r="C48" s="31"/>
      <c r="D48" s="31" t="s">
        <v>841</v>
      </c>
      <c r="E48" s="2" t="s">
        <v>1261</v>
      </c>
      <c r="F48" s="31"/>
      <c r="G48" s="31"/>
      <c r="H48" s="31" t="s">
        <v>617</v>
      </c>
      <c r="I48" s="31" t="s">
        <v>735</v>
      </c>
      <c r="J48" s="31"/>
      <c r="K48" s="31"/>
      <c r="L48" s="280" t="s">
        <v>178</v>
      </c>
      <c r="M48" s="60"/>
      <c r="N48" s="269" t="s">
        <v>2804</v>
      </c>
      <c r="O48" s="31">
        <v>1479</v>
      </c>
      <c r="P48" s="280" t="s">
        <v>178</v>
      </c>
    </row>
    <row r="49" spans="1:16" x14ac:dyDescent="0.15">
      <c r="A49" s="230" t="s">
        <v>2807</v>
      </c>
      <c r="B49" s="31">
        <v>1350</v>
      </c>
      <c r="C49" s="31"/>
      <c r="D49" s="31"/>
      <c r="E49" s="2"/>
      <c r="F49" s="31"/>
      <c r="G49" s="31"/>
      <c r="H49" s="43" t="s">
        <v>729</v>
      </c>
      <c r="I49" s="31"/>
      <c r="J49" s="31"/>
      <c r="K49" s="31"/>
      <c r="L49" s="280" t="s">
        <v>24</v>
      </c>
      <c r="M49" s="60"/>
      <c r="N49" s="230" t="s">
        <v>2807</v>
      </c>
      <c r="O49" s="31">
        <v>1350</v>
      </c>
      <c r="P49" s="280" t="s">
        <v>24</v>
      </c>
    </row>
    <row r="50" spans="1:16" ht="14" thickBot="1" x14ac:dyDescent="0.2">
      <c r="A50" s="230" t="s">
        <v>3569</v>
      </c>
      <c r="B50" s="31">
        <v>1031</v>
      </c>
      <c r="C50" s="31"/>
      <c r="D50" s="31"/>
      <c r="E50" s="2"/>
      <c r="F50" s="31"/>
      <c r="G50" s="31"/>
      <c r="H50" s="43" t="s">
        <v>1261</v>
      </c>
      <c r="I50" s="31"/>
      <c r="J50" s="31"/>
      <c r="K50" s="31"/>
      <c r="L50" s="280" t="s">
        <v>424</v>
      </c>
      <c r="M50" s="60"/>
      <c r="N50" s="263" t="s">
        <v>3569</v>
      </c>
      <c r="O50" s="23">
        <v>1031</v>
      </c>
      <c r="P50" s="323" t="s">
        <v>424</v>
      </c>
    </row>
    <row r="51" spans="1:16" s="94" customFormat="1" x14ac:dyDescent="0.15">
      <c r="A51" s="24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83" t="s">
        <v>3571</v>
      </c>
      <c r="M51" s="265"/>
    </row>
    <row r="52" spans="1:16" s="89" customFormat="1" x14ac:dyDescent="0.15">
      <c r="L52" s="171"/>
    </row>
    <row r="53" spans="1:16" s="89" customFormat="1" x14ac:dyDescent="0.15"/>
    <row r="54" spans="1:16" s="89" customFormat="1" x14ac:dyDescent="0.15"/>
    <row r="55" spans="1:16" s="89" customFormat="1" x14ac:dyDescent="0.15"/>
    <row r="56" spans="1:16" s="89" customFormat="1" x14ac:dyDescent="0.15"/>
    <row r="57" spans="1:16" s="89" customFormat="1" x14ac:dyDescent="0.15"/>
    <row r="58" spans="1:16" s="89" customFormat="1" x14ac:dyDescent="0.15"/>
    <row r="59" spans="1:16" s="89" customFormat="1" x14ac:dyDescent="0.15"/>
    <row r="60" spans="1:16" s="89" customFormat="1" x14ac:dyDescent="0.15"/>
    <row r="61" spans="1:16" s="89" customFormat="1" x14ac:dyDescent="0.15"/>
    <row r="62" spans="1:16" s="89" customFormat="1" x14ac:dyDescent="0.15"/>
    <row r="63" spans="1:16" s="89" customFormat="1" x14ac:dyDescent="0.15"/>
    <row r="64" spans="1:16" s="89" customFormat="1" x14ac:dyDescent="0.15"/>
    <row r="65" s="89" customFormat="1" x14ac:dyDescent="0.15"/>
    <row r="66" s="89" customFormat="1" x14ac:dyDescent="0.15"/>
    <row r="67" s="89" customFormat="1" x14ac:dyDescent="0.15"/>
    <row r="68" s="89" customFormat="1" x14ac:dyDescent="0.15"/>
    <row r="69" s="89" customFormat="1" x14ac:dyDescent="0.15"/>
    <row r="70" s="89" customFormat="1" x14ac:dyDescent="0.15"/>
    <row r="71" s="89" customFormat="1" x14ac:dyDescent="0.15"/>
    <row r="72" s="89" customFormat="1" x14ac:dyDescent="0.15"/>
    <row r="73" s="89" customFormat="1" x14ac:dyDescent="0.15"/>
    <row r="74" s="89" customFormat="1" x14ac:dyDescent="0.15"/>
    <row r="75" s="89" customFormat="1" x14ac:dyDescent="0.15"/>
    <row r="76" s="89" customFormat="1" x14ac:dyDescent="0.15"/>
    <row r="77" s="89" customFormat="1" x14ac:dyDescent="0.15"/>
    <row r="78" s="89" customFormat="1" x14ac:dyDescent="0.15"/>
    <row r="79" s="89" customFormat="1" x14ac:dyDescent="0.15"/>
    <row r="80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  <row r="96" s="89" customFormat="1" x14ac:dyDescent="0.15"/>
    <row r="97" s="89" customFormat="1" x14ac:dyDescent="0.15"/>
    <row r="98" s="89" customFormat="1" x14ac:dyDescent="0.15"/>
    <row r="99" s="89" customFormat="1" x14ac:dyDescent="0.15"/>
    <row r="100" s="89" customFormat="1" x14ac:dyDescent="0.15"/>
    <row r="101" s="89" customFormat="1" x14ac:dyDescent="0.15"/>
    <row r="102" s="89" customFormat="1" x14ac:dyDescent="0.15"/>
    <row r="103" s="89" customFormat="1" x14ac:dyDescent="0.15"/>
    <row r="104" s="89" customFormat="1" x14ac:dyDescent="0.15"/>
    <row r="105" s="89" customFormat="1" x14ac:dyDescent="0.15"/>
    <row r="106" s="89" customFormat="1" x14ac:dyDescent="0.15"/>
    <row r="107" s="89" customFormat="1" x14ac:dyDescent="0.15"/>
    <row r="108" s="89" customFormat="1" x14ac:dyDescent="0.15"/>
    <row r="109" s="89" customFormat="1" x14ac:dyDescent="0.15"/>
    <row r="110" s="89" customFormat="1" x14ac:dyDescent="0.15"/>
    <row r="111" s="89" customFormat="1" x14ac:dyDescent="0.15"/>
    <row r="112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  <row r="128" s="89" customFormat="1" x14ac:dyDescent="0.15"/>
    <row r="129" s="89" customFormat="1" x14ac:dyDescent="0.15"/>
    <row r="130" s="89" customFormat="1" x14ac:dyDescent="0.15"/>
    <row r="131" s="89" customFormat="1" x14ac:dyDescent="0.15"/>
    <row r="132" s="89" customFormat="1" x14ac:dyDescent="0.15"/>
    <row r="133" s="89" customFormat="1" x14ac:dyDescent="0.15"/>
    <row r="134" s="89" customFormat="1" x14ac:dyDescent="0.15"/>
    <row r="135" s="89" customFormat="1" x14ac:dyDescent="0.15"/>
    <row r="136" s="89" customFormat="1" x14ac:dyDescent="0.15"/>
    <row r="137" s="89" customFormat="1" x14ac:dyDescent="0.15"/>
    <row r="138" s="89" customFormat="1" x14ac:dyDescent="0.15"/>
    <row r="139" s="89" customFormat="1" x14ac:dyDescent="0.15"/>
    <row r="140" s="89" customFormat="1" x14ac:dyDescent="0.15"/>
    <row r="141" s="89" customFormat="1" x14ac:dyDescent="0.15"/>
    <row r="142" s="89" customFormat="1" x14ac:dyDescent="0.15"/>
    <row r="143" s="89" customFormat="1" x14ac:dyDescent="0.15"/>
    <row r="144" s="89" customFormat="1" x14ac:dyDescent="0.15"/>
    <row r="145" s="89" customFormat="1" x14ac:dyDescent="0.15"/>
    <row r="146" s="89" customFormat="1" x14ac:dyDescent="0.15"/>
    <row r="147" s="89" customFormat="1" x14ac:dyDescent="0.15"/>
    <row r="148" s="89" customFormat="1" x14ac:dyDescent="0.15"/>
    <row r="149" s="89" customFormat="1" x14ac:dyDescent="0.15"/>
    <row r="150" s="89" customFormat="1" x14ac:dyDescent="0.15"/>
    <row r="151" s="89" customFormat="1" x14ac:dyDescent="0.15"/>
    <row r="152" s="89" customFormat="1" x14ac:dyDescent="0.15"/>
    <row r="153" s="89" customFormat="1" x14ac:dyDescent="0.15"/>
    <row r="154" s="89" customFormat="1" x14ac:dyDescent="0.15"/>
    <row r="155" s="89" customFormat="1" x14ac:dyDescent="0.15"/>
    <row r="156" s="89" customFormat="1" x14ac:dyDescent="0.15"/>
    <row r="157" s="89" customFormat="1" x14ac:dyDescent="0.15"/>
    <row r="158" s="89" customFormat="1" x14ac:dyDescent="0.15"/>
    <row r="159" s="89" customFormat="1" x14ac:dyDescent="0.15"/>
    <row r="160" s="89" customFormat="1" x14ac:dyDescent="0.15"/>
    <row r="161" s="89" customFormat="1" x14ac:dyDescent="0.15"/>
    <row r="162" s="89" customFormat="1" x14ac:dyDescent="0.15"/>
    <row r="163" s="89" customFormat="1" x14ac:dyDescent="0.15"/>
    <row r="164" s="89" customFormat="1" x14ac:dyDescent="0.15"/>
    <row r="165" s="89" customFormat="1" x14ac:dyDescent="0.15"/>
    <row r="166" s="89" customFormat="1" x14ac:dyDescent="0.15"/>
  </sheetData>
  <hyperlinks>
    <hyperlink ref="B2" r:id="rId1" display="Magnus 1" xr:uid="{00000000-0004-0000-3400-000000000000}"/>
    <hyperlink ref="B3" r:id="rId2" display="De Giessen en Linge 2" xr:uid="{00000000-0004-0000-3400-000001000000}"/>
    <hyperlink ref="B4" r:id="rId3" display="Woerden 1" xr:uid="{00000000-0004-0000-3400-000002000000}"/>
    <hyperlink ref="B5" r:id="rId4" display="Doorn-Driebergen 2" xr:uid="{00000000-0004-0000-3400-000003000000}"/>
    <hyperlink ref="B6" r:id="rId5" display="Moira-Domtoren 4" xr:uid="{00000000-0004-0000-3400-000004000000}"/>
    <hyperlink ref="B7" r:id="rId6" display="Rivierenland 3" xr:uid="{00000000-0004-0000-3400-000005000000}"/>
    <hyperlink ref="B8" r:id="rId7" display="Denk en Zet 2" xr:uid="{00000000-0004-0000-3400-000006000000}"/>
    <hyperlink ref="B9" r:id="rId8" display="Oud Zuylen Utrecht 6" xr:uid="{00000000-0004-0000-3400-000007000000}"/>
    <hyperlink ref="B14" r:id="rId9" display="De Rode Loper 4" xr:uid="{00000000-0004-0000-3400-000009000000}"/>
    <hyperlink ref="B16" r:id="rId10" display="Lekstroom 3" xr:uid="{00000000-0004-0000-3400-00000A000000}"/>
    <hyperlink ref="B17" r:id="rId11" display="Oud Zuylen Utrecht 7" xr:uid="{00000000-0004-0000-3400-00000B000000}"/>
    <hyperlink ref="B18" r:id="rId12" display="Acquoy 1" xr:uid="{00000000-0004-0000-3400-00000C000000}"/>
    <hyperlink ref="B19" r:id="rId13" display="De Giessen en Linge 3" xr:uid="{00000000-0004-0000-3400-00000D000000}"/>
    <hyperlink ref="B20" r:id="rId14" display="Woerden 3" xr:uid="{00000000-0004-0000-3400-00000E000000}"/>
    <hyperlink ref="B21" r:id="rId15" display="Magnus 2" xr:uid="{00000000-0004-0000-3400-00000F000000}"/>
    <hyperlink ref="L2" r:id="rId16" display="Timmermans M.A. (Mark)" xr:uid="{00000000-0004-0000-3400-000010000000}"/>
    <hyperlink ref="L3" r:id="rId17" display="Boer den L. (Lennard)" xr:uid="{00000000-0004-0000-3400-000011000000}"/>
    <hyperlink ref="O2" r:id="rId18" display="Magnus 1" xr:uid="{D877A58D-6334-584C-A076-916A25C95FAB}"/>
    <hyperlink ref="O3" r:id="rId19" display="De Giessen en Linge 2" xr:uid="{4A3EC1E7-9F23-FE45-A839-29D8B55E2C82}"/>
    <hyperlink ref="O4" r:id="rId20" display="Woerden 1" xr:uid="{6EC9552C-946E-D843-BF93-544B181828D2}"/>
    <hyperlink ref="O5" r:id="rId21" display="Doorn-Driebergen 2" xr:uid="{EDC9826C-B2CC-2A4F-90ED-16DB7A56A6AC}"/>
    <hyperlink ref="O6" r:id="rId22" display="Moira-Domtoren 4" xr:uid="{913C3897-5283-9D46-8A4A-C04311BE3ABD}"/>
    <hyperlink ref="O7" r:id="rId23" display="Rivierenland 3" xr:uid="{70A40FDB-CE9C-F348-B986-C0C44AAF89FB}"/>
    <hyperlink ref="O8" r:id="rId24" display="Denk en Zet 2" xr:uid="{81144BDB-9551-4A46-9911-5A69C9CBAFEA}"/>
    <hyperlink ref="O9" r:id="rId25" display="Oud Zuylen Utrecht 6" xr:uid="{FA6F3683-9B9E-1244-B932-65EF53042B0F}"/>
    <hyperlink ref="O14" r:id="rId26" display="De Rode Loper 4" xr:uid="{1B31528B-3AFA-F942-884B-03842B37ECF2}"/>
    <hyperlink ref="P2" r:id="rId27" display="Timmermans M.A. (Mark)" xr:uid="{79995AD6-539A-D142-95AA-0365C52A2277}"/>
    <hyperlink ref="P3" r:id="rId28" display="Boer den L. (Lennard)" xr:uid="{3B2681DF-13F9-C54A-8A49-03CC94B38499}"/>
    <hyperlink ref="O17" r:id="rId29" display="Oud Zuylen Utrecht 7" xr:uid="{B72E297D-037D-A247-AE06-D0D1E13633AA}"/>
    <hyperlink ref="O18" r:id="rId30" display="Acquoy 1" xr:uid="{A37C72DA-0F8B-754D-9A54-D2FD4F59AC7A}"/>
    <hyperlink ref="O19" r:id="rId31" display="De Giessen en Linge 3" xr:uid="{F6376757-B63A-D84E-8084-0C0A17BB0807}"/>
    <hyperlink ref="O20" r:id="rId32" display="Woerden 3" xr:uid="{DEDA5D48-8DA1-B64A-8867-C2C32567DC52}"/>
    <hyperlink ref="O21" r:id="rId33" display="Magnus 2" xr:uid="{46C25588-8254-1149-BB99-60C5E50F1E8B}"/>
  </hyperlinks>
  <pageMargins left="0.7" right="0.7" top="0.75" bottom="0.75" header="0.3" footer="0.3"/>
  <pageSetup paperSize="9" orientation="portrait" horizontalDpi="0" verticalDpi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3640-186E-B64E-B0A2-8C892A645711}">
  <dimension ref="A1:P166"/>
  <sheetViews>
    <sheetView tabSelected="1" workbookViewId="0">
      <pane xSplit="2" topLeftCell="C1" activePane="topRight" state="frozen"/>
      <selection pane="topRight" activeCell="L35" sqref="L35"/>
    </sheetView>
  </sheetViews>
  <sheetFormatPr baseColWidth="10" defaultColWidth="8.83203125" defaultRowHeight="13" x14ac:dyDescent="0.15"/>
  <cols>
    <col min="1" max="1" width="18.5" customWidth="1"/>
    <col min="2" max="2" width="6.5" customWidth="1"/>
    <col min="3" max="3" width="22.33203125" bestFit="1" customWidth="1"/>
    <col min="4" max="4" width="22.6640625" bestFit="1" customWidth="1"/>
    <col min="5" max="5" width="16.83203125" bestFit="1" customWidth="1"/>
    <col min="6" max="6" width="20.1640625" bestFit="1" customWidth="1"/>
    <col min="7" max="7" width="18.1640625" bestFit="1" customWidth="1"/>
    <col min="8" max="8" width="21" bestFit="1" customWidth="1"/>
    <col min="9" max="9" width="18" bestFit="1" customWidth="1"/>
    <col min="10" max="10" width="21" bestFit="1" customWidth="1"/>
    <col min="11" max="11" width="19.33203125" bestFit="1" customWidth="1"/>
    <col min="12" max="12" width="8.33203125" style="153" customWidth="1"/>
    <col min="13" max="13" width="8.33203125" style="89" customWidth="1"/>
    <col min="14" max="14" width="18.6640625" bestFit="1" customWidth="1"/>
    <col min="15" max="15" width="6.33203125" bestFit="1" customWidth="1"/>
  </cols>
  <sheetData>
    <row r="1" spans="1:16" s="134" customFormat="1" ht="16" x14ac:dyDescent="0.2">
      <c r="A1" s="214" t="s">
        <v>3574</v>
      </c>
      <c r="B1" s="215" t="s">
        <v>2785</v>
      </c>
      <c r="C1" s="226" t="s">
        <v>256</v>
      </c>
      <c r="D1" s="226" t="s">
        <v>1784</v>
      </c>
      <c r="E1" s="227" t="s">
        <v>1500</v>
      </c>
      <c r="F1" s="226" t="s">
        <v>256</v>
      </c>
      <c r="G1" s="227" t="s">
        <v>1499</v>
      </c>
      <c r="H1" s="226" t="s">
        <v>1784</v>
      </c>
      <c r="I1" s="226" t="s">
        <v>1784</v>
      </c>
      <c r="J1" s="227" t="s">
        <v>769</v>
      </c>
      <c r="K1" s="227" t="s">
        <v>357</v>
      </c>
      <c r="L1" s="164" t="s">
        <v>3622</v>
      </c>
      <c r="M1" s="26"/>
      <c r="N1" s="214"/>
      <c r="O1" s="215"/>
      <c r="P1" s="321"/>
    </row>
    <row r="2" spans="1:16" s="3" customFormat="1" ht="16" x14ac:dyDescent="0.2">
      <c r="A2" s="219"/>
      <c r="B2" s="29" t="s">
        <v>790</v>
      </c>
      <c r="C2" s="29" t="s">
        <v>3575</v>
      </c>
      <c r="D2" s="29" t="s">
        <v>3576</v>
      </c>
      <c r="E2" s="29" t="s">
        <v>3577</v>
      </c>
      <c r="F2" s="29" t="s">
        <v>3578</v>
      </c>
      <c r="G2" s="29" t="s">
        <v>3583</v>
      </c>
      <c r="H2" s="29" t="s">
        <v>3585</v>
      </c>
      <c r="I2" s="29" t="s">
        <v>3587</v>
      </c>
      <c r="J2" s="29" t="s">
        <v>3589</v>
      </c>
      <c r="K2" s="29" t="s">
        <v>3591</v>
      </c>
      <c r="L2" s="143" t="s">
        <v>826</v>
      </c>
      <c r="M2" s="29"/>
      <c r="N2" s="219"/>
      <c r="O2" s="29"/>
      <c r="P2" s="143"/>
    </row>
    <row r="3" spans="1:16" ht="16" x14ac:dyDescent="0.2">
      <c r="A3" s="220"/>
      <c r="B3" s="221">
        <f>AVERAGE(B4:B11)</f>
        <v>1879.875</v>
      </c>
      <c r="C3" s="50" t="s">
        <v>3580</v>
      </c>
      <c r="D3" s="50" t="s">
        <v>3582</v>
      </c>
      <c r="E3" s="50" t="s">
        <v>3581</v>
      </c>
      <c r="F3" s="50" t="s">
        <v>3579</v>
      </c>
      <c r="G3" s="50" t="s">
        <v>3584</v>
      </c>
      <c r="H3" s="50" t="s">
        <v>3586</v>
      </c>
      <c r="I3" s="50" t="s">
        <v>3588</v>
      </c>
      <c r="J3" s="50" t="s">
        <v>3590</v>
      </c>
      <c r="K3" s="50" t="s">
        <v>3592</v>
      </c>
      <c r="L3" s="143"/>
      <c r="M3" s="29"/>
      <c r="N3" s="220"/>
      <c r="O3" s="221"/>
      <c r="P3" s="143"/>
    </row>
    <row r="4" spans="1:16" x14ac:dyDescent="0.15">
      <c r="A4" s="222" t="s">
        <v>1217</v>
      </c>
      <c r="B4" s="43">
        <v>2121</v>
      </c>
      <c r="C4" s="31" t="s">
        <v>610</v>
      </c>
      <c r="D4" s="43" t="s">
        <v>610</v>
      </c>
      <c r="E4" s="15" t="s">
        <v>1481</v>
      </c>
      <c r="F4" s="15" t="s">
        <v>1481</v>
      </c>
      <c r="G4" s="31" t="s">
        <v>610</v>
      </c>
      <c r="H4" s="69" t="s">
        <v>733</v>
      </c>
      <c r="I4" s="15" t="s">
        <v>1481</v>
      </c>
      <c r="J4" s="31" t="s">
        <v>610</v>
      </c>
      <c r="K4" s="43"/>
      <c r="L4" s="276" t="s">
        <v>495</v>
      </c>
      <c r="M4" s="60"/>
      <c r="N4" s="222"/>
      <c r="O4" s="43"/>
      <c r="P4" s="280"/>
    </row>
    <row r="5" spans="1:16" x14ac:dyDescent="0.15">
      <c r="A5" s="222" t="s">
        <v>1811</v>
      </c>
      <c r="B5" s="43">
        <v>1987</v>
      </c>
      <c r="C5" s="31" t="s">
        <v>43</v>
      </c>
      <c r="D5" s="43" t="s">
        <v>43</v>
      </c>
      <c r="E5" s="43" t="s">
        <v>617</v>
      </c>
      <c r="F5" s="31" t="s">
        <v>43</v>
      </c>
      <c r="G5" s="31" t="s">
        <v>617</v>
      </c>
      <c r="H5" s="43" t="s">
        <v>617</v>
      </c>
      <c r="I5" s="43" t="s">
        <v>1475</v>
      </c>
      <c r="J5" s="270" t="s">
        <v>1475</v>
      </c>
      <c r="K5" s="43" t="s">
        <v>1268</v>
      </c>
      <c r="L5" s="280" t="s">
        <v>599</v>
      </c>
      <c r="M5" s="249"/>
      <c r="N5" s="222"/>
      <c r="O5" s="43"/>
      <c r="P5" s="280"/>
    </row>
    <row r="6" spans="1:16" x14ac:dyDescent="0.15">
      <c r="A6" s="222" t="s">
        <v>2836</v>
      </c>
      <c r="B6" s="43">
        <v>1984</v>
      </c>
      <c r="C6" s="31" t="s">
        <v>613</v>
      </c>
      <c r="D6" s="43" t="s">
        <v>613</v>
      </c>
      <c r="E6" s="31"/>
      <c r="F6" s="31" t="s">
        <v>613</v>
      </c>
      <c r="G6" s="31" t="s">
        <v>1268</v>
      </c>
      <c r="H6" s="31"/>
      <c r="I6" s="43" t="s">
        <v>841</v>
      </c>
      <c r="J6" s="43" t="s">
        <v>841</v>
      </c>
      <c r="K6" s="43" t="s">
        <v>610</v>
      </c>
      <c r="L6" s="280" t="s">
        <v>392</v>
      </c>
      <c r="M6" s="60"/>
      <c r="N6" s="222"/>
      <c r="O6" s="43"/>
      <c r="P6" s="280"/>
    </row>
    <row r="7" spans="1:16" x14ac:dyDescent="0.15">
      <c r="A7" s="222" t="s">
        <v>3573</v>
      </c>
      <c r="B7" s="43">
        <v>1857</v>
      </c>
      <c r="C7" s="43" t="s">
        <v>1261</v>
      </c>
      <c r="D7" s="31"/>
      <c r="E7" s="43" t="s">
        <v>838</v>
      </c>
      <c r="F7" s="31" t="s">
        <v>735</v>
      </c>
      <c r="G7" s="31" t="s">
        <v>840</v>
      </c>
      <c r="H7" s="43" t="s">
        <v>1261</v>
      </c>
      <c r="I7" s="43" t="s">
        <v>1259</v>
      </c>
      <c r="J7" s="15" t="s">
        <v>1162</v>
      </c>
      <c r="K7" s="43"/>
      <c r="L7" s="280" t="s">
        <v>1141</v>
      </c>
      <c r="M7" s="60"/>
      <c r="N7" s="222"/>
      <c r="O7" s="43"/>
      <c r="P7" s="276"/>
    </row>
    <row r="8" spans="1:16" x14ac:dyDescent="0.15">
      <c r="A8" s="222" t="s">
        <v>1834</v>
      </c>
      <c r="B8" s="223">
        <v>1836</v>
      </c>
      <c r="C8" s="43" t="s">
        <v>838</v>
      </c>
      <c r="D8" s="43" t="s">
        <v>1475</v>
      </c>
      <c r="E8" s="43" t="s">
        <v>613</v>
      </c>
      <c r="F8" s="31" t="s">
        <v>1475</v>
      </c>
      <c r="G8" s="15" t="s">
        <v>1269</v>
      </c>
      <c r="H8" s="43" t="s">
        <v>1475</v>
      </c>
      <c r="I8" s="43" t="s">
        <v>43</v>
      </c>
      <c r="J8" s="15" t="s">
        <v>734</v>
      </c>
      <c r="K8" s="43" t="s">
        <v>43</v>
      </c>
      <c r="L8" s="280" t="s">
        <v>599</v>
      </c>
      <c r="M8" s="249"/>
      <c r="N8" s="222"/>
      <c r="O8" s="223"/>
      <c r="P8" s="280"/>
    </row>
    <row r="9" spans="1:16" x14ac:dyDescent="0.15">
      <c r="A9" s="222" t="s">
        <v>2839</v>
      </c>
      <c r="B9" s="43">
        <v>1799</v>
      </c>
      <c r="C9" s="43" t="s">
        <v>840</v>
      </c>
      <c r="D9" s="43" t="s">
        <v>1261</v>
      </c>
      <c r="E9" s="43" t="s">
        <v>1261</v>
      </c>
      <c r="F9" s="43" t="s">
        <v>1162</v>
      </c>
      <c r="G9" s="31" t="s">
        <v>1054</v>
      </c>
      <c r="H9" s="43" t="s">
        <v>841</v>
      </c>
      <c r="I9" s="31"/>
      <c r="J9" s="31" t="s">
        <v>1262</v>
      </c>
      <c r="K9" s="43" t="s">
        <v>1475</v>
      </c>
      <c r="L9" s="280" t="s">
        <v>1035</v>
      </c>
      <c r="M9" s="60"/>
      <c r="N9" s="222"/>
      <c r="O9" s="43"/>
      <c r="P9" s="280"/>
    </row>
    <row r="10" spans="1:16" x14ac:dyDescent="0.15">
      <c r="A10" s="222" t="s">
        <v>2838</v>
      </c>
      <c r="B10" s="43">
        <v>1795</v>
      </c>
      <c r="C10" s="43" t="s">
        <v>301</v>
      </c>
      <c r="D10" s="43" t="s">
        <v>729</v>
      </c>
      <c r="E10" s="43" t="s">
        <v>1051</v>
      </c>
      <c r="F10" s="31" t="s">
        <v>301</v>
      </c>
      <c r="G10" s="31" t="s">
        <v>1051</v>
      </c>
      <c r="H10" s="43" t="s">
        <v>1051</v>
      </c>
      <c r="I10" s="43" t="s">
        <v>1051</v>
      </c>
      <c r="J10" s="31" t="s">
        <v>1051</v>
      </c>
      <c r="K10" s="43" t="s">
        <v>1259</v>
      </c>
      <c r="L10" s="280" t="s">
        <v>599</v>
      </c>
      <c r="M10" s="60"/>
      <c r="N10" s="222"/>
      <c r="O10" s="43"/>
      <c r="P10" s="280"/>
    </row>
    <row r="11" spans="1:16" x14ac:dyDescent="0.15">
      <c r="A11" s="222" t="s">
        <v>3561</v>
      </c>
      <c r="B11" s="43">
        <v>1660</v>
      </c>
      <c r="C11" s="31"/>
      <c r="D11" s="43" t="s">
        <v>1483</v>
      </c>
      <c r="E11" s="43" t="s">
        <v>1483</v>
      </c>
      <c r="F11" s="31" t="s">
        <v>840</v>
      </c>
      <c r="G11" s="43" t="s">
        <v>1483</v>
      </c>
      <c r="H11" s="43" t="s">
        <v>1483</v>
      </c>
      <c r="I11" s="43" t="s">
        <v>1054</v>
      </c>
      <c r="J11" s="31" t="s">
        <v>735</v>
      </c>
      <c r="K11" s="15" t="s">
        <v>1262</v>
      </c>
      <c r="L11" s="280" t="s">
        <v>501</v>
      </c>
      <c r="M11" s="60"/>
      <c r="N11" s="222"/>
      <c r="O11" s="43"/>
      <c r="P11" s="280"/>
    </row>
    <row r="12" spans="1:16" x14ac:dyDescent="0.15">
      <c r="A12" s="224" t="s">
        <v>2938</v>
      </c>
      <c r="B12" s="43">
        <v>1724</v>
      </c>
      <c r="C12" s="31" t="s">
        <v>735</v>
      </c>
      <c r="D12" s="31"/>
      <c r="E12" s="43" t="s">
        <v>41</v>
      </c>
      <c r="F12" s="31"/>
      <c r="G12" s="31"/>
      <c r="H12" s="31" t="s">
        <v>735</v>
      </c>
      <c r="I12" s="43" t="s">
        <v>1483</v>
      </c>
      <c r="J12" s="31"/>
      <c r="K12" s="15" t="s">
        <v>1162</v>
      </c>
      <c r="L12" s="280" t="s">
        <v>1702</v>
      </c>
      <c r="M12" s="60"/>
      <c r="N12" s="317"/>
      <c r="O12" s="43"/>
      <c r="P12" s="280"/>
    </row>
    <row r="13" spans="1:16" x14ac:dyDescent="0.15">
      <c r="A13" s="224" t="s">
        <v>3568</v>
      </c>
      <c r="B13" s="31">
        <v>1635</v>
      </c>
      <c r="C13" s="31"/>
      <c r="D13" s="43" t="s">
        <v>1051</v>
      </c>
      <c r="E13" s="31"/>
      <c r="F13" s="31"/>
      <c r="G13" s="31"/>
      <c r="H13" s="31"/>
      <c r="I13" s="31"/>
      <c r="J13" s="31"/>
      <c r="K13" s="2"/>
      <c r="L13" s="280" t="s">
        <v>424</v>
      </c>
      <c r="M13" s="60"/>
      <c r="N13" s="224"/>
      <c r="O13" s="31"/>
      <c r="P13" s="280"/>
    </row>
    <row r="14" spans="1:16" x14ac:dyDescent="0.15">
      <c r="A14" s="224" t="s">
        <v>990</v>
      </c>
      <c r="B14" s="43">
        <v>1665</v>
      </c>
      <c r="C14" s="31"/>
      <c r="D14" s="31"/>
      <c r="E14" s="31"/>
      <c r="F14" s="31"/>
      <c r="G14" s="31"/>
      <c r="H14" s="31"/>
      <c r="I14" s="31"/>
      <c r="J14" s="31"/>
      <c r="K14" s="43" t="s">
        <v>1159</v>
      </c>
      <c r="L14" s="280" t="s">
        <v>1038</v>
      </c>
      <c r="M14" s="60"/>
      <c r="N14" s="224"/>
      <c r="O14" s="43"/>
      <c r="P14" s="280"/>
    </row>
    <row r="15" spans="1:16" ht="14" thickBot="1" x14ac:dyDescent="0.2">
      <c r="A15" s="317"/>
      <c r="B15" s="43"/>
      <c r="C15" s="31"/>
      <c r="D15" s="31"/>
      <c r="E15" s="31"/>
      <c r="F15" s="31"/>
      <c r="G15" s="31"/>
      <c r="H15" s="31"/>
      <c r="I15" s="31"/>
      <c r="J15" s="31"/>
      <c r="K15" s="31"/>
      <c r="L15" s="280"/>
      <c r="M15" s="60"/>
      <c r="N15" s="322"/>
      <c r="O15" s="167"/>
      <c r="P15" s="323"/>
    </row>
    <row r="16" spans="1:16" ht="14" thickBot="1" x14ac:dyDescent="0.2">
      <c r="A16" s="224"/>
      <c r="B16" s="43"/>
      <c r="C16" s="31"/>
      <c r="D16" s="31"/>
      <c r="E16" s="31"/>
      <c r="F16" s="31"/>
      <c r="G16" s="31"/>
      <c r="H16" s="31"/>
      <c r="I16" s="31"/>
      <c r="J16" s="31"/>
      <c r="K16" s="31"/>
      <c r="L16" s="277" t="s">
        <v>3623</v>
      </c>
      <c r="M16" s="250"/>
    </row>
    <row r="17" spans="1:16" s="134" customFormat="1" ht="16" x14ac:dyDescent="0.2">
      <c r="A17" s="225" t="s">
        <v>3567</v>
      </c>
      <c r="B17" s="169" t="s">
        <v>2455</v>
      </c>
      <c r="C17" s="227" t="s">
        <v>1286</v>
      </c>
      <c r="D17" s="226" t="s">
        <v>1501</v>
      </c>
      <c r="E17" s="226" t="s">
        <v>256</v>
      </c>
      <c r="F17" s="227" t="s">
        <v>1499</v>
      </c>
      <c r="G17" s="227" t="s">
        <v>1286</v>
      </c>
      <c r="H17" s="227" t="s">
        <v>1500</v>
      </c>
      <c r="I17" s="226" t="s">
        <v>256</v>
      </c>
      <c r="J17" s="226" t="s">
        <v>356</v>
      </c>
      <c r="K17" s="226" t="s">
        <v>1501</v>
      </c>
      <c r="L17" s="319" t="s">
        <v>3624</v>
      </c>
      <c r="M17" s="26"/>
      <c r="N17" s="259"/>
      <c r="O17" s="215"/>
      <c r="P17" s="324"/>
    </row>
    <row r="18" spans="1:16" s="3" customFormat="1" x14ac:dyDescent="0.15">
      <c r="A18" s="222"/>
      <c r="B18" s="29" t="s">
        <v>790</v>
      </c>
      <c r="C18" s="29" t="s">
        <v>1688</v>
      </c>
      <c r="D18" s="29" t="s">
        <v>3595</v>
      </c>
      <c r="E18" s="29" t="s">
        <v>2604</v>
      </c>
      <c r="F18" s="29" t="s">
        <v>657</v>
      </c>
      <c r="G18" s="29" t="s">
        <v>3598</v>
      </c>
      <c r="H18" s="29" t="s">
        <v>3601</v>
      </c>
      <c r="I18" s="29" t="s">
        <v>1966</v>
      </c>
      <c r="J18" s="29" t="s">
        <v>3604</v>
      </c>
      <c r="K18" s="29" t="s">
        <v>3606</v>
      </c>
      <c r="L18" s="279" t="s">
        <v>826</v>
      </c>
      <c r="M18" s="29"/>
      <c r="N18" s="222"/>
      <c r="O18" s="29"/>
      <c r="P18" s="279"/>
    </row>
    <row r="19" spans="1:16" ht="16" x14ac:dyDescent="0.2">
      <c r="A19" s="228"/>
      <c r="B19" s="221">
        <f>AVERAGE(B20:B27)</f>
        <v>1747.375</v>
      </c>
      <c r="C19" s="119" t="s">
        <v>3594</v>
      </c>
      <c r="D19" s="119" t="s">
        <v>3596</v>
      </c>
      <c r="E19" s="119" t="s">
        <v>3597</v>
      </c>
      <c r="F19" s="119" t="s">
        <v>3600</v>
      </c>
      <c r="G19" s="119" t="s">
        <v>3599</v>
      </c>
      <c r="H19" s="119" t="s">
        <v>3602</v>
      </c>
      <c r="I19" s="119" t="s">
        <v>3603</v>
      </c>
      <c r="J19" s="119" t="s">
        <v>3605</v>
      </c>
      <c r="K19" s="50" t="s">
        <v>3607</v>
      </c>
      <c r="L19" s="280"/>
      <c r="M19" s="60"/>
      <c r="N19" s="228"/>
      <c r="O19" s="221"/>
      <c r="P19" s="280"/>
    </row>
    <row r="20" spans="1:16" x14ac:dyDescent="0.15">
      <c r="A20" s="229" t="s">
        <v>1217</v>
      </c>
      <c r="B20" s="31">
        <v>2121</v>
      </c>
      <c r="C20" s="31"/>
      <c r="D20" s="43" t="s">
        <v>610</v>
      </c>
      <c r="E20" s="43" t="s">
        <v>610</v>
      </c>
      <c r="F20" s="31" t="s">
        <v>41</v>
      </c>
      <c r="G20" s="43" t="s">
        <v>610</v>
      </c>
      <c r="H20" s="15" t="s">
        <v>1481</v>
      </c>
      <c r="I20" s="43"/>
      <c r="J20" s="43" t="s">
        <v>610</v>
      </c>
      <c r="K20" s="15" t="s">
        <v>1481</v>
      </c>
      <c r="L20" s="276" t="s">
        <v>1814</v>
      </c>
      <c r="M20" s="257"/>
      <c r="N20" s="229"/>
      <c r="O20" s="31"/>
      <c r="P20" s="276"/>
    </row>
    <row r="21" spans="1:16" x14ac:dyDescent="0.15">
      <c r="A21" s="229" t="s">
        <v>2838</v>
      </c>
      <c r="B21" s="31">
        <v>1795</v>
      </c>
      <c r="C21" s="31" t="s">
        <v>41</v>
      </c>
      <c r="D21" s="43" t="s">
        <v>43</v>
      </c>
      <c r="E21" s="43" t="s">
        <v>43</v>
      </c>
      <c r="F21" s="15" t="s">
        <v>734</v>
      </c>
      <c r="G21" s="43" t="s">
        <v>617</v>
      </c>
      <c r="H21" s="43" t="s">
        <v>1475</v>
      </c>
      <c r="I21" s="43" t="s">
        <v>617</v>
      </c>
      <c r="J21" s="31" t="s">
        <v>1268</v>
      </c>
      <c r="K21" s="43" t="s">
        <v>613</v>
      </c>
      <c r="L21" s="280" t="s">
        <v>598</v>
      </c>
      <c r="M21" s="60"/>
      <c r="N21" s="229"/>
      <c r="O21" s="31"/>
      <c r="P21" s="280"/>
    </row>
    <row r="22" spans="1:16" x14ac:dyDescent="0.15">
      <c r="A22" s="229" t="s">
        <v>2938</v>
      </c>
      <c r="B22" s="31">
        <v>1724</v>
      </c>
      <c r="C22" s="43" t="s">
        <v>841</v>
      </c>
      <c r="D22" s="43" t="s">
        <v>1268</v>
      </c>
      <c r="E22" s="31"/>
      <c r="F22" s="31" t="s">
        <v>1268</v>
      </c>
      <c r="G22" s="43" t="s">
        <v>729</v>
      </c>
      <c r="H22" s="43" t="s">
        <v>1054</v>
      </c>
      <c r="I22" s="43" t="s">
        <v>840</v>
      </c>
      <c r="J22" s="43" t="s">
        <v>1261</v>
      </c>
      <c r="K22" s="43" t="s">
        <v>1162</v>
      </c>
      <c r="L22" s="280" t="s">
        <v>391</v>
      </c>
      <c r="M22" s="249"/>
      <c r="N22" s="229"/>
      <c r="O22" s="31"/>
      <c r="P22" s="280"/>
    </row>
    <row r="23" spans="1:16" x14ac:dyDescent="0.15">
      <c r="A23" s="229" t="s">
        <v>3478</v>
      </c>
      <c r="B23" s="31">
        <v>1700</v>
      </c>
      <c r="C23" s="43"/>
      <c r="D23" s="31"/>
      <c r="E23" s="43" t="s">
        <v>1261</v>
      </c>
      <c r="F23" s="31" t="s">
        <v>838</v>
      </c>
      <c r="G23" s="43" t="s">
        <v>838</v>
      </c>
      <c r="H23" s="43" t="s">
        <v>1483</v>
      </c>
      <c r="I23" s="43" t="s">
        <v>1475</v>
      </c>
      <c r="J23" s="43" t="s">
        <v>1483</v>
      </c>
      <c r="K23" s="43"/>
      <c r="L23" s="280" t="s">
        <v>1699</v>
      </c>
      <c r="M23" s="60"/>
      <c r="N23" s="229"/>
      <c r="O23" s="31"/>
      <c r="P23" s="280"/>
    </row>
    <row r="24" spans="1:16" x14ac:dyDescent="0.15">
      <c r="A24" s="229" t="s">
        <v>3516</v>
      </c>
      <c r="B24" s="31">
        <v>1674</v>
      </c>
      <c r="C24" s="31" t="s">
        <v>838</v>
      </c>
      <c r="D24" s="43" t="s">
        <v>1475</v>
      </c>
      <c r="E24" s="43" t="s">
        <v>840</v>
      </c>
      <c r="F24" s="31" t="s">
        <v>840</v>
      </c>
      <c r="G24" s="43" t="s">
        <v>1483</v>
      </c>
      <c r="H24" s="43" t="s">
        <v>729</v>
      </c>
      <c r="I24" s="43" t="s">
        <v>729</v>
      </c>
      <c r="J24" s="31"/>
      <c r="K24" s="31" t="s">
        <v>1259</v>
      </c>
      <c r="L24" s="280" t="s">
        <v>597</v>
      </c>
      <c r="M24" s="60"/>
      <c r="N24" s="229"/>
      <c r="O24" s="31"/>
      <c r="P24" s="280"/>
    </row>
    <row r="25" spans="1:16" x14ac:dyDescent="0.15">
      <c r="A25" s="229" t="s">
        <v>990</v>
      </c>
      <c r="B25" s="31">
        <v>1665</v>
      </c>
      <c r="C25" s="31" t="s">
        <v>840</v>
      </c>
      <c r="D25" s="43" t="s">
        <v>729</v>
      </c>
      <c r="E25" s="43" t="s">
        <v>729</v>
      </c>
      <c r="F25" s="31" t="s">
        <v>1261</v>
      </c>
      <c r="G25" s="43" t="s">
        <v>1054</v>
      </c>
      <c r="H25" s="31"/>
      <c r="I25" s="43"/>
      <c r="J25" s="31"/>
      <c r="K25" s="43"/>
      <c r="L25" s="280" t="s">
        <v>273</v>
      </c>
      <c r="M25" s="257"/>
      <c r="N25" s="229"/>
      <c r="O25" s="31"/>
      <c r="P25" s="280"/>
    </row>
    <row r="26" spans="1:16" x14ac:dyDescent="0.15">
      <c r="A26" s="229" t="s">
        <v>3561</v>
      </c>
      <c r="B26" s="31">
        <v>1660</v>
      </c>
      <c r="C26" s="43" t="s">
        <v>1162</v>
      </c>
      <c r="D26" s="43" t="s">
        <v>1054</v>
      </c>
      <c r="E26" s="15" t="s">
        <v>1269</v>
      </c>
      <c r="F26" s="31" t="s">
        <v>735</v>
      </c>
      <c r="G26" s="43" t="s">
        <v>613</v>
      </c>
      <c r="H26" s="43" t="s">
        <v>613</v>
      </c>
      <c r="I26" s="43"/>
      <c r="J26" s="43"/>
      <c r="K26" s="43" t="s">
        <v>838</v>
      </c>
      <c r="L26" s="280" t="s">
        <v>1078</v>
      </c>
      <c r="M26" s="60"/>
      <c r="N26" s="229"/>
      <c r="O26" s="31"/>
      <c r="P26" s="280"/>
    </row>
    <row r="27" spans="1:16" x14ac:dyDescent="0.15">
      <c r="A27" s="229" t="s">
        <v>3224</v>
      </c>
      <c r="B27" s="31">
        <v>1640</v>
      </c>
      <c r="C27" s="31" t="s">
        <v>729</v>
      </c>
      <c r="D27" s="43" t="s">
        <v>301</v>
      </c>
      <c r="E27" s="43" t="s">
        <v>301</v>
      </c>
      <c r="F27" s="2" t="s">
        <v>1051</v>
      </c>
      <c r="G27" s="43" t="s">
        <v>1159</v>
      </c>
      <c r="H27" s="43" t="s">
        <v>301</v>
      </c>
      <c r="I27" s="43" t="s">
        <v>1051</v>
      </c>
      <c r="J27" s="31" t="s">
        <v>1051</v>
      </c>
      <c r="K27" s="43" t="s">
        <v>1051</v>
      </c>
      <c r="L27" s="320" t="s">
        <v>598</v>
      </c>
      <c r="M27" s="258"/>
      <c r="N27" s="229"/>
      <c r="O27" s="31"/>
      <c r="P27" s="320"/>
    </row>
    <row r="28" spans="1:16" x14ac:dyDescent="0.15">
      <c r="A28" s="230" t="s">
        <v>3568</v>
      </c>
      <c r="B28" s="31">
        <v>1635</v>
      </c>
      <c r="C28" s="43" t="s">
        <v>1159</v>
      </c>
      <c r="D28" s="31"/>
      <c r="E28" s="31"/>
      <c r="F28" s="31"/>
      <c r="G28" s="31"/>
      <c r="H28" s="31"/>
      <c r="I28" s="31"/>
      <c r="J28" s="31" t="s">
        <v>1259</v>
      </c>
      <c r="K28" s="69"/>
      <c r="L28" s="280" t="s">
        <v>1045</v>
      </c>
      <c r="M28" s="258"/>
      <c r="N28" s="269"/>
      <c r="O28" s="31"/>
      <c r="P28" s="280"/>
    </row>
    <row r="29" spans="1:16" x14ac:dyDescent="0.15">
      <c r="A29" s="269" t="s">
        <v>2839</v>
      </c>
      <c r="B29" s="31">
        <v>1799</v>
      </c>
      <c r="C29" s="43" t="s">
        <v>734</v>
      </c>
      <c r="D29" s="31"/>
      <c r="E29" s="43" t="s">
        <v>613</v>
      </c>
      <c r="F29" s="31"/>
      <c r="G29" s="31"/>
      <c r="H29" s="31"/>
      <c r="I29" s="31"/>
      <c r="J29" s="31"/>
      <c r="K29" s="43" t="s">
        <v>1483</v>
      </c>
      <c r="L29" s="280" t="s">
        <v>1380</v>
      </c>
      <c r="M29" s="258"/>
      <c r="N29" s="269"/>
      <c r="O29" s="31"/>
      <c r="P29" s="280"/>
    </row>
    <row r="30" spans="1:16" x14ac:dyDescent="0.15">
      <c r="A30" s="230" t="s">
        <v>3617</v>
      </c>
      <c r="B30" s="31">
        <v>1964</v>
      </c>
      <c r="C30" s="31"/>
      <c r="D30" s="43" t="s">
        <v>1483</v>
      </c>
      <c r="E30" s="31"/>
      <c r="F30" s="31"/>
      <c r="G30" s="31"/>
      <c r="H30" s="31"/>
      <c r="I30" s="43"/>
      <c r="J30" s="31"/>
      <c r="K30" s="43"/>
      <c r="L30" s="280" t="s">
        <v>1038</v>
      </c>
      <c r="M30" s="258"/>
      <c r="N30" s="269"/>
      <c r="O30" s="31"/>
      <c r="P30" s="280"/>
    </row>
    <row r="31" spans="1:16" x14ac:dyDescent="0.15">
      <c r="A31" s="230" t="s">
        <v>2836</v>
      </c>
      <c r="B31" s="31">
        <v>1984</v>
      </c>
      <c r="C31" s="31"/>
      <c r="D31" s="31"/>
      <c r="E31" s="43"/>
      <c r="F31" s="31"/>
      <c r="G31" s="31"/>
      <c r="H31" s="43" t="s">
        <v>43</v>
      </c>
      <c r="I31" s="43" t="s">
        <v>610</v>
      </c>
      <c r="J31" s="31" t="s">
        <v>43</v>
      </c>
      <c r="K31" s="43" t="s">
        <v>43</v>
      </c>
      <c r="L31" s="280" t="s">
        <v>1189</v>
      </c>
      <c r="M31" s="258"/>
      <c r="N31" s="269"/>
      <c r="O31" s="31"/>
      <c r="P31" s="280"/>
    </row>
    <row r="32" spans="1:16" x14ac:dyDescent="0.15">
      <c r="A32" s="230" t="s">
        <v>3619</v>
      </c>
      <c r="B32" s="31">
        <v>1836</v>
      </c>
      <c r="C32" s="31"/>
      <c r="D32" s="31"/>
      <c r="E32" s="31"/>
      <c r="F32" s="31"/>
      <c r="G32" s="31"/>
      <c r="H32" s="31"/>
      <c r="I32" s="43" t="s">
        <v>613</v>
      </c>
      <c r="J32" s="31" t="s">
        <v>1475</v>
      </c>
      <c r="K32" s="69"/>
      <c r="L32" s="280" t="s">
        <v>622</v>
      </c>
      <c r="M32" s="258"/>
      <c r="N32" s="269"/>
      <c r="O32" s="31"/>
      <c r="P32" s="280"/>
    </row>
    <row r="33" spans="1:16" x14ac:dyDescent="0.15">
      <c r="A33" s="230" t="s">
        <v>1408</v>
      </c>
      <c r="B33" s="31">
        <v>1606</v>
      </c>
      <c r="C33" s="31"/>
      <c r="D33" s="31"/>
      <c r="E33" s="31"/>
      <c r="F33" s="31"/>
      <c r="G33" s="31"/>
      <c r="H33" s="31"/>
      <c r="I33" s="43" t="s">
        <v>1162</v>
      </c>
      <c r="J33" s="31"/>
      <c r="K33" s="69"/>
      <c r="L33" s="280" t="s">
        <v>1038</v>
      </c>
      <c r="M33" s="258"/>
      <c r="N33" s="269"/>
      <c r="O33" s="31"/>
      <c r="P33" s="280"/>
    </row>
    <row r="34" spans="1:16" ht="14" thickBot="1" x14ac:dyDescent="0.2">
      <c r="A34" s="230"/>
      <c r="B34" s="31"/>
      <c r="C34" s="31"/>
      <c r="D34" s="31"/>
      <c r="E34" s="31"/>
      <c r="F34" s="31"/>
      <c r="G34" s="31"/>
      <c r="H34" s="31"/>
      <c r="I34" s="43"/>
      <c r="J34" s="31"/>
      <c r="K34" s="69"/>
      <c r="L34" s="280"/>
      <c r="M34" s="258"/>
      <c r="N34" s="263"/>
      <c r="O34" s="23"/>
      <c r="P34" s="323"/>
    </row>
    <row r="35" spans="1:16" ht="14" thickBot="1" x14ac:dyDescent="0.2">
      <c r="A35" s="2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77" t="s">
        <v>1760</v>
      </c>
      <c r="M35" s="250"/>
    </row>
    <row r="36" spans="1:16" s="134" customFormat="1" ht="16" x14ac:dyDescent="0.2">
      <c r="A36" s="225" t="s">
        <v>3498</v>
      </c>
      <c r="B36" s="169" t="s">
        <v>2455</v>
      </c>
      <c r="C36" s="226" t="s">
        <v>1784</v>
      </c>
      <c r="D36" s="226" t="s">
        <v>1565</v>
      </c>
      <c r="E36" s="227" t="s">
        <v>1566</v>
      </c>
      <c r="F36" s="226" t="s">
        <v>256</v>
      </c>
      <c r="G36" s="227" t="s">
        <v>1499</v>
      </c>
      <c r="H36" s="226" t="s">
        <v>258</v>
      </c>
      <c r="I36" s="226" t="s">
        <v>1501</v>
      </c>
      <c r="J36" s="226"/>
      <c r="K36" s="227"/>
      <c r="L36" s="319" t="s">
        <v>3621</v>
      </c>
      <c r="M36" s="26"/>
      <c r="N36" s="259"/>
      <c r="O36" s="215"/>
      <c r="P36" s="324"/>
    </row>
    <row r="37" spans="1:16" s="89" customFormat="1" ht="16" x14ac:dyDescent="0.2">
      <c r="A37" s="232"/>
      <c r="B37" s="29" t="s">
        <v>790</v>
      </c>
      <c r="C37" s="29" t="s">
        <v>1032</v>
      </c>
      <c r="D37" s="29" t="s">
        <v>968</v>
      </c>
      <c r="E37" s="29" t="s">
        <v>1368</v>
      </c>
      <c r="F37" s="29" t="s">
        <v>3611</v>
      </c>
      <c r="G37" s="29" t="s">
        <v>113</v>
      </c>
      <c r="H37" s="29" t="s">
        <v>3614</v>
      </c>
      <c r="I37" s="29" t="s">
        <v>999</v>
      </c>
      <c r="J37" s="29"/>
      <c r="K37" s="29"/>
      <c r="L37" s="279" t="s">
        <v>826</v>
      </c>
      <c r="M37" s="29"/>
      <c r="N37" s="232"/>
      <c r="O37" s="29"/>
      <c r="P37" s="279"/>
    </row>
    <row r="38" spans="1:16" s="89" customFormat="1" ht="16" x14ac:dyDescent="0.2">
      <c r="A38" s="220"/>
      <c r="B38" s="221">
        <f>AVERAGE(B39:B46)</f>
        <v>1525.375</v>
      </c>
      <c r="C38" s="119" t="s">
        <v>3608</v>
      </c>
      <c r="D38" s="119" t="s">
        <v>3609</v>
      </c>
      <c r="E38" s="50" t="s">
        <v>3610</v>
      </c>
      <c r="F38" s="119" t="s">
        <v>3612</v>
      </c>
      <c r="G38" s="50" t="s">
        <v>3613</v>
      </c>
      <c r="H38" s="50" t="s">
        <v>3615</v>
      </c>
      <c r="I38" s="50" t="s">
        <v>3616</v>
      </c>
      <c r="J38" s="179"/>
      <c r="K38" s="188"/>
      <c r="L38" s="282"/>
      <c r="M38" s="264"/>
      <c r="N38" s="220"/>
      <c r="O38" s="221"/>
      <c r="P38" s="282"/>
    </row>
    <row r="39" spans="1:16" x14ac:dyDescent="0.15">
      <c r="A39" s="229" t="s">
        <v>1408</v>
      </c>
      <c r="B39" s="31">
        <v>1606</v>
      </c>
      <c r="C39" s="31"/>
      <c r="D39" s="31"/>
      <c r="E39" s="15" t="s">
        <v>1481</v>
      </c>
      <c r="F39" s="31" t="s">
        <v>610</v>
      </c>
      <c r="G39" s="43" t="s">
        <v>41</v>
      </c>
      <c r="H39" s="31" t="s">
        <v>41</v>
      </c>
      <c r="I39" s="43" t="s">
        <v>43</v>
      </c>
      <c r="J39" s="31"/>
      <c r="K39" s="202"/>
      <c r="L39" s="280" t="s">
        <v>1587</v>
      </c>
      <c r="M39" s="60"/>
      <c r="N39" s="229"/>
      <c r="O39" s="31"/>
      <c r="P39" s="280"/>
    </row>
    <row r="40" spans="1:16" x14ac:dyDescent="0.15">
      <c r="A40" s="229" t="s">
        <v>3593</v>
      </c>
      <c r="B40" s="31">
        <v>1594</v>
      </c>
      <c r="C40" s="31" t="s">
        <v>617</v>
      </c>
      <c r="D40" s="43" t="s">
        <v>43</v>
      </c>
      <c r="E40" s="43" t="s">
        <v>617</v>
      </c>
      <c r="F40" s="31" t="s">
        <v>617</v>
      </c>
      <c r="G40" s="15" t="s">
        <v>734</v>
      </c>
      <c r="H40" s="31"/>
      <c r="I40" s="43" t="s">
        <v>1268</v>
      </c>
      <c r="J40" s="31"/>
      <c r="K40" s="31"/>
      <c r="L40" s="280" t="s">
        <v>302</v>
      </c>
      <c r="M40" s="60"/>
      <c r="N40" s="229"/>
      <c r="O40" s="31"/>
      <c r="P40" s="280"/>
    </row>
    <row r="41" spans="1:16" x14ac:dyDescent="0.15">
      <c r="A41" s="229" t="s">
        <v>2805</v>
      </c>
      <c r="B41" s="31">
        <v>1578</v>
      </c>
      <c r="C41" s="43" t="s">
        <v>841</v>
      </c>
      <c r="D41" s="43" t="s">
        <v>613</v>
      </c>
      <c r="E41" s="43" t="s">
        <v>613</v>
      </c>
      <c r="F41" s="43" t="s">
        <v>841</v>
      </c>
      <c r="G41" s="43" t="s">
        <v>841</v>
      </c>
      <c r="H41" s="31" t="s">
        <v>613</v>
      </c>
      <c r="I41" s="31"/>
      <c r="J41" s="31"/>
      <c r="K41" s="31"/>
      <c r="L41" s="280" t="s">
        <v>71</v>
      </c>
      <c r="M41" s="60"/>
      <c r="N41" s="229"/>
      <c r="O41" s="31"/>
      <c r="P41" s="276"/>
    </row>
    <row r="42" spans="1:16" x14ac:dyDescent="0.15">
      <c r="A42" s="229" t="s">
        <v>3222</v>
      </c>
      <c r="B42" s="31">
        <v>1556</v>
      </c>
      <c r="C42" s="31" t="s">
        <v>1475</v>
      </c>
      <c r="D42" s="43" t="s">
        <v>1475</v>
      </c>
      <c r="E42" s="15" t="s">
        <v>1269</v>
      </c>
      <c r="F42" s="31" t="s">
        <v>838</v>
      </c>
      <c r="G42" s="43" t="s">
        <v>1475</v>
      </c>
      <c r="H42" s="31" t="s">
        <v>838</v>
      </c>
      <c r="I42" s="69" t="s">
        <v>1705</v>
      </c>
      <c r="J42" s="31"/>
      <c r="K42" s="31"/>
      <c r="L42" s="280" t="s">
        <v>394</v>
      </c>
      <c r="M42" s="60"/>
      <c r="N42" s="229"/>
      <c r="O42" s="31"/>
      <c r="P42" s="280"/>
    </row>
    <row r="43" spans="1:16" x14ac:dyDescent="0.15">
      <c r="A43" s="229" t="s">
        <v>2696</v>
      </c>
      <c r="B43" s="31">
        <v>1517</v>
      </c>
      <c r="C43" s="31" t="s">
        <v>1262</v>
      </c>
      <c r="D43" s="43" t="s">
        <v>1262</v>
      </c>
      <c r="E43" s="43" t="s">
        <v>840</v>
      </c>
      <c r="F43" s="31" t="s">
        <v>1262</v>
      </c>
      <c r="G43" s="43" t="s">
        <v>840</v>
      </c>
      <c r="H43" s="43" t="s">
        <v>1483</v>
      </c>
      <c r="I43" s="270"/>
      <c r="J43" s="31"/>
      <c r="K43" s="31"/>
      <c r="L43" s="280" t="s">
        <v>394</v>
      </c>
      <c r="M43" s="60"/>
      <c r="N43" s="229"/>
      <c r="O43" s="31"/>
      <c r="P43" s="280"/>
    </row>
    <row r="44" spans="1:16" x14ac:dyDescent="0.15">
      <c r="A44" s="229" t="s">
        <v>2806</v>
      </c>
      <c r="B44" s="31">
        <v>1473</v>
      </c>
      <c r="C44" s="31" t="s">
        <v>1259</v>
      </c>
      <c r="D44" s="43" t="s">
        <v>1259</v>
      </c>
      <c r="E44" s="43" t="s">
        <v>729</v>
      </c>
      <c r="F44" s="31" t="s">
        <v>1259</v>
      </c>
      <c r="G44" s="31" t="s">
        <v>735</v>
      </c>
      <c r="H44" s="31" t="s">
        <v>729</v>
      </c>
      <c r="I44" s="43" t="s">
        <v>1259</v>
      </c>
      <c r="J44" s="31"/>
      <c r="K44" s="31"/>
      <c r="L44" s="276" t="s">
        <v>69</v>
      </c>
      <c r="M44" s="249"/>
      <c r="N44" s="229"/>
      <c r="O44" s="31"/>
      <c r="P44" s="280"/>
    </row>
    <row r="45" spans="1:16" x14ac:dyDescent="0.15">
      <c r="A45" s="229" t="s">
        <v>3527</v>
      </c>
      <c r="B45" s="31">
        <v>1469</v>
      </c>
      <c r="C45" s="31" t="s">
        <v>1261</v>
      </c>
      <c r="D45" s="43" t="s">
        <v>1261</v>
      </c>
      <c r="E45" s="43" t="s">
        <v>1054</v>
      </c>
      <c r="F45" s="31" t="s">
        <v>1054</v>
      </c>
      <c r="G45" s="43" t="s">
        <v>1162</v>
      </c>
      <c r="H45" s="43" t="s">
        <v>1162</v>
      </c>
      <c r="I45" s="43" t="s">
        <v>1162</v>
      </c>
      <c r="J45" s="31"/>
      <c r="K45" s="31"/>
      <c r="L45" s="280" t="s">
        <v>1139</v>
      </c>
      <c r="M45" s="60"/>
      <c r="N45" s="229"/>
      <c r="O45" s="31"/>
      <c r="P45" s="280"/>
    </row>
    <row r="46" spans="1:16" x14ac:dyDescent="0.15">
      <c r="A46" s="229" t="s">
        <v>3170</v>
      </c>
      <c r="B46" s="31">
        <v>1410</v>
      </c>
      <c r="C46" s="31" t="s">
        <v>1051</v>
      </c>
      <c r="D46" s="43" t="s">
        <v>1159</v>
      </c>
      <c r="E46" s="43" t="s">
        <v>301</v>
      </c>
      <c r="F46" s="31" t="s">
        <v>301</v>
      </c>
      <c r="G46" s="43" t="s">
        <v>1051</v>
      </c>
      <c r="H46" s="43" t="s">
        <v>1159</v>
      </c>
      <c r="I46" s="31" t="s">
        <v>1051</v>
      </c>
      <c r="J46" s="31"/>
      <c r="K46" s="31"/>
      <c r="L46" s="280" t="s">
        <v>1141</v>
      </c>
      <c r="M46" s="60"/>
      <c r="N46" s="229"/>
      <c r="O46" s="31"/>
      <c r="P46" s="276"/>
    </row>
    <row r="47" spans="1:16" x14ac:dyDescent="0.15">
      <c r="A47" s="230" t="s">
        <v>3568</v>
      </c>
      <c r="B47" s="31">
        <v>1635</v>
      </c>
      <c r="C47" s="31" t="s">
        <v>41</v>
      </c>
      <c r="D47" s="43" t="s">
        <v>610</v>
      </c>
      <c r="E47" s="2"/>
      <c r="F47" s="31"/>
      <c r="G47" s="31"/>
      <c r="H47" s="31"/>
      <c r="I47" s="31"/>
      <c r="J47" s="31"/>
      <c r="K47" s="31"/>
      <c r="L47" s="280" t="s">
        <v>622</v>
      </c>
      <c r="M47" s="60"/>
      <c r="N47" s="269"/>
      <c r="O47" s="31"/>
      <c r="P47" s="280"/>
    </row>
    <row r="48" spans="1:16" x14ac:dyDescent="0.15">
      <c r="A48" s="269" t="s">
        <v>3618</v>
      </c>
      <c r="B48" s="31">
        <v>1699</v>
      </c>
      <c r="C48" s="31"/>
      <c r="D48" s="31"/>
      <c r="E48" s="2"/>
      <c r="F48" s="31"/>
      <c r="G48" s="31"/>
      <c r="H48" s="31" t="s">
        <v>617</v>
      </c>
      <c r="I48" s="31"/>
      <c r="J48" s="31"/>
      <c r="K48" s="31"/>
      <c r="L48" s="280" t="s">
        <v>24</v>
      </c>
      <c r="M48" s="60"/>
      <c r="N48" s="269"/>
      <c r="O48" s="31"/>
      <c r="P48" s="280"/>
    </row>
    <row r="49" spans="1:16" x14ac:dyDescent="0.15">
      <c r="A49" s="230" t="s">
        <v>198</v>
      </c>
      <c r="B49" s="31">
        <v>1326</v>
      </c>
      <c r="C49" s="31"/>
      <c r="D49" s="31"/>
      <c r="E49" s="2"/>
      <c r="F49" s="31"/>
      <c r="G49" s="31"/>
      <c r="H49" s="43"/>
      <c r="I49" s="43" t="s">
        <v>838</v>
      </c>
      <c r="J49" s="31"/>
      <c r="K49" s="31"/>
      <c r="L49" s="280" t="s">
        <v>24</v>
      </c>
      <c r="M49" s="60"/>
      <c r="N49" s="230"/>
      <c r="O49" s="31"/>
      <c r="P49" s="280"/>
    </row>
    <row r="50" spans="1:16" ht="14" thickBot="1" x14ac:dyDescent="0.2">
      <c r="A50" s="230" t="s">
        <v>3569</v>
      </c>
      <c r="B50" s="31">
        <v>1003</v>
      </c>
      <c r="C50" s="31"/>
      <c r="D50" s="31"/>
      <c r="E50" s="2"/>
      <c r="F50" s="31"/>
      <c r="G50" s="31"/>
      <c r="H50" s="43"/>
      <c r="I50" s="43" t="s">
        <v>840</v>
      </c>
      <c r="J50" s="31"/>
      <c r="K50" s="31"/>
      <c r="L50" s="280" t="s">
        <v>24</v>
      </c>
      <c r="M50" s="60"/>
      <c r="N50" s="263"/>
      <c r="O50" s="23"/>
      <c r="P50" s="323"/>
    </row>
    <row r="51" spans="1:16" s="94" customFormat="1" x14ac:dyDescent="0.15">
      <c r="A51" s="24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83" t="s">
        <v>3620</v>
      </c>
      <c r="M51" s="265"/>
    </row>
    <row r="52" spans="1:16" s="89" customFormat="1" x14ac:dyDescent="0.15">
      <c r="L52" s="171"/>
    </row>
    <row r="53" spans="1:16" s="89" customFormat="1" x14ac:dyDescent="0.15"/>
    <row r="54" spans="1:16" s="89" customFormat="1" x14ac:dyDescent="0.15"/>
    <row r="55" spans="1:16" s="89" customFormat="1" x14ac:dyDescent="0.15"/>
    <row r="56" spans="1:16" s="89" customFormat="1" x14ac:dyDescent="0.15"/>
    <row r="57" spans="1:16" s="89" customFormat="1" x14ac:dyDescent="0.15"/>
    <row r="58" spans="1:16" s="89" customFormat="1" x14ac:dyDescent="0.15"/>
    <row r="59" spans="1:16" s="89" customFormat="1" x14ac:dyDescent="0.15"/>
    <row r="60" spans="1:16" s="89" customFormat="1" x14ac:dyDescent="0.15"/>
    <row r="61" spans="1:16" s="89" customFormat="1" x14ac:dyDescent="0.15"/>
    <row r="62" spans="1:16" s="89" customFormat="1" x14ac:dyDescent="0.15"/>
    <row r="63" spans="1:16" s="89" customFormat="1" x14ac:dyDescent="0.15"/>
    <row r="64" spans="1:16" s="89" customFormat="1" x14ac:dyDescent="0.15"/>
    <row r="65" s="89" customFormat="1" x14ac:dyDescent="0.15"/>
    <row r="66" s="89" customFormat="1" x14ac:dyDescent="0.15"/>
    <row r="67" s="89" customFormat="1" x14ac:dyDescent="0.15"/>
    <row r="68" s="89" customFormat="1" x14ac:dyDescent="0.15"/>
    <row r="69" s="89" customFormat="1" x14ac:dyDescent="0.15"/>
    <row r="70" s="89" customFormat="1" x14ac:dyDescent="0.15"/>
    <row r="71" s="89" customFormat="1" x14ac:dyDescent="0.15"/>
    <row r="72" s="89" customFormat="1" x14ac:dyDescent="0.15"/>
    <row r="73" s="89" customFormat="1" x14ac:dyDescent="0.15"/>
    <row r="74" s="89" customFormat="1" x14ac:dyDescent="0.15"/>
    <row r="75" s="89" customFormat="1" x14ac:dyDescent="0.15"/>
    <row r="76" s="89" customFormat="1" x14ac:dyDescent="0.15"/>
    <row r="77" s="89" customFormat="1" x14ac:dyDescent="0.15"/>
    <row r="78" s="89" customFormat="1" x14ac:dyDescent="0.15"/>
    <row r="79" s="89" customFormat="1" x14ac:dyDescent="0.15"/>
    <row r="80" s="89" customFormat="1" x14ac:dyDescent="0.15"/>
    <row r="81" s="89" customFormat="1" x14ac:dyDescent="0.15"/>
    <row r="82" s="89" customFormat="1" x14ac:dyDescent="0.15"/>
    <row r="83" s="89" customFormat="1" x14ac:dyDescent="0.15"/>
    <row r="84" s="89" customFormat="1" x14ac:dyDescent="0.15"/>
    <row r="85" s="89" customFormat="1" x14ac:dyDescent="0.15"/>
    <row r="86" s="89" customFormat="1" x14ac:dyDescent="0.15"/>
    <row r="87" s="89" customFormat="1" x14ac:dyDescent="0.15"/>
    <row r="88" s="89" customFormat="1" x14ac:dyDescent="0.15"/>
    <row r="89" s="89" customFormat="1" x14ac:dyDescent="0.15"/>
    <row r="90" s="89" customFormat="1" x14ac:dyDescent="0.15"/>
    <row r="91" s="89" customFormat="1" x14ac:dyDescent="0.15"/>
    <row r="92" s="89" customFormat="1" x14ac:dyDescent="0.15"/>
    <row r="93" s="89" customFormat="1" x14ac:dyDescent="0.15"/>
    <row r="94" s="89" customFormat="1" x14ac:dyDescent="0.15"/>
    <row r="95" s="89" customFormat="1" x14ac:dyDescent="0.15"/>
    <row r="96" s="89" customFormat="1" x14ac:dyDescent="0.15"/>
    <row r="97" s="89" customFormat="1" x14ac:dyDescent="0.15"/>
    <row r="98" s="89" customFormat="1" x14ac:dyDescent="0.15"/>
    <row r="99" s="89" customFormat="1" x14ac:dyDescent="0.15"/>
    <row r="100" s="89" customFormat="1" x14ac:dyDescent="0.15"/>
    <row r="101" s="89" customFormat="1" x14ac:dyDescent="0.15"/>
    <row r="102" s="89" customFormat="1" x14ac:dyDescent="0.15"/>
    <row r="103" s="89" customFormat="1" x14ac:dyDescent="0.15"/>
    <row r="104" s="89" customFormat="1" x14ac:dyDescent="0.15"/>
    <row r="105" s="89" customFormat="1" x14ac:dyDescent="0.15"/>
    <row r="106" s="89" customFormat="1" x14ac:dyDescent="0.15"/>
    <row r="107" s="89" customFormat="1" x14ac:dyDescent="0.15"/>
    <row r="108" s="89" customFormat="1" x14ac:dyDescent="0.15"/>
    <row r="109" s="89" customFormat="1" x14ac:dyDescent="0.15"/>
    <row r="110" s="89" customFormat="1" x14ac:dyDescent="0.15"/>
    <row r="111" s="89" customFormat="1" x14ac:dyDescent="0.15"/>
    <row r="112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  <row r="128" s="89" customFormat="1" x14ac:dyDescent="0.15"/>
    <row r="129" s="89" customFormat="1" x14ac:dyDescent="0.15"/>
    <row r="130" s="89" customFormat="1" x14ac:dyDescent="0.15"/>
    <row r="131" s="89" customFormat="1" x14ac:dyDescent="0.15"/>
    <row r="132" s="89" customFormat="1" x14ac:dyDescent="0.15"/>
    <row r="133" s="89" customFormat="1" x14ac:dyDescent="0.15"/>
    <row r="134" s="89" customFormat="1" x14ac:dyDescent="0.15"/>
    <row r="135" s="89" customFormat="1" x14ac:dyDescent="0.15"/>
    <row r="136" s="89" customFormat="1" x14ac:dyDescent="0.15"/>
    <row r="137" s="89" customFormat="1" x14ac:dyDescent="0.15"/>
    <row r="138" s="89" customFormat="1" x14ac:dyDescent="0.15"/>
    <row r="139" s="89" customFormat="1" x14ac:dyDescent="0.15"/>
    <row r="140" s="89" customFormat="1" x14ac:dyDescent="0.15"/>
    <row r="141" s="89" customFormat="1" x14ac:dyDescent="0.15"/>
    <row r="142" s="89" customFormat="1" x14ac:dyDescent="0.15"/>
    <row r="143" s="89" customFormat="1" x14ac:dyDescent="0.15"/>
    <row r="144" s="89" customFormat="1" x14ac:dyDescent="0.15"/>
    <row r="145" s="89" customFormat="1" x14ac:dyDescent="0.15"/>
    <row r="146" s="89" customFormat="1" x14ac:dyDescent="0.15"/>
    <row r="147" s="89" customFormat="1" x14ac:dyDescent="0.15"/>
    <row r="148" s="89" customFormat="1" x14ac:dyDescent="0.15"/>
    <row r="149" s="89" customFormat="1" x14ac:dyDescent="0.15"/>
    <row r="150" s="89" customFormat="1" x14ac:dyDescent="0.15"/>
    <row r="151" s="89" customFormat="1" x14ac:dyDescent="0.15"/>
    <row r="152" s="89" customFormat="1" x14ac:dyDescent="0.15"/>
    <row r="153" s="89" customFormat="1" x14ac:dyDescent="0.15"/>
    <row r="154" s="89" customFormat="1" x14ac:dyDescent="0.15"/>
    <row r="155" s="89" customFormat="1" x14ac:dyDescent="0.15"/>
    <row r="156" s="89" customFormat="1" x14ac:dyDescent="0.15"/>
    <row r="157" s="89" customFormat="1" x14ac:dyDescent="0.15"/>
    <row r="158" s="89" customFormat="1" x14ac:dyDescent="0.15"/>
    <row r="159" s="89" customFormat="1" x14ac:dyDescent="0.15"/>
    <row r="160" s="89" customFormat="1" x14ac:dyDescent="0.15"/>
    <row r="161" s="89" customFormat="1" x14ac:dyDescent="0.15"/>
    <row r="162" s="89" customFormat="1" x14ac:dyDescent="0.15"/>
    <row r="163" s="89" customFormat="1" x14ac:dyDescent="0.15"/>
    <row r="164" s="89" customFormat="1" x14ac:dyDescent="0.15"/>
    <row r="165" s="89" customFormat="1" x14ac:dyDescent="0.15"/>
    <row r="166" s="89" customFormat="1" x14ac:dyDescent="0.15"/>
  </sheetData>
  <hyperlinks>
    <hyperlink ref="B2" r:id="rId1" display="Magnus 1" xr:uid="{61388DE1-F746-6A4E-B674-3549235D3A54}"/>
    <hyperlink ref="B3" r:id="rId2" display="De Giessen en Linge 2" xr:uid="{060C33BD-9C38-F440-A2DC-A78FE3F2CFC8}"/>
    <hyperlink ref="B4" r:id="rId3" display="Woerden 1" xr:uid="{98DCC70E-0136-2C4F-9B53-6127C2A877D5}"/>
    <hyperlink ref="B5" r:id="rId4" display="Doorn-Driebergen 2" xr:uid="{56896251-5454-5547-92FF-0478CFECE50E}"/>
    <hyperlink ref="B6" r:id="rId5" display="Moira-Domtoren 4" xr:uid="{DA7753B8-F8BC-A248-A0C6-5F52BD4283E8}"/>
    <hyperlink ref="B7" r:id="rId6" display="Rivierenland 3" xr:uid="{4E40C920-E070-DF45-8FF9-13A212FEB7A9}"/>
    <hyperlink ref="B8" r:id="rId7" display="Denk en Zet 2" xr:uid="{421F9871-AFB4-AC42-9C19-E9CF94655D0D}"/>
    <hyperlink ref="B9" r:id="rId8" display="Oud Zuylen Utrecht 6" xr:uid="{E285194A-A79E-1945-9FAC-5DDBC100BA04}"/>
    <hyperlink ref="B16" r:id="rId9" display="Lekstroom 3" xr:uid="{4768D3A3-D3AD-DA4B-9714-33C8082756AB}"/>
    <hyperlink ref="B17" r:id="rId10" display="Oud Zuylen Utrecht 7" xr:uid="{7FA0B2A8-B675-2846-99C0-9C6FCD76A0D3}"/>
    <hyperlink ref="B18" r:id="rId11" display="Acquoy 1" xr:uid="{38C63253-2C95-B84C-AC21-EF924DE2666B}"/>
    <hyperlink ref="B19" r:id="rId12" display="De Giessen en Linge 3" xr:uid="{24C7BF3E-7E63-E041-9F90-1EE16BF4FB5C}"/>
    <hyperlink ref="B20" r:id="rId13" display="Woerden 3" xr:uid="{3EF8A9A1-CA7A-5941-8B15-870FFB64CEFE}"/>
    <hyperlink ref="B21" r:id="rId14" display="Magnus 2" xr:uid="{CA43A111-98C7-4549-9DC9-4F17ECB5132C}"/>
    <hyperlink ref="L2" r:id="rId15" display="Timmermans M.A. (Mark)" xr:uid="{672AB793-19FC-EF40-B2D7-F8CAE957C5D8}"/>
    <hyperlink ref="L3" r:id="rId16" display="Boer den L. (Lennard)" xr:uid="{9F2292C9-164F-3347-AA31-C6ED3134329B}"/>
  </hyperlinks>
  <pageMargins left="0.7" right="0.7" top="0.75" bottom="0.75" header="0.3" footer="0.3"/>
  <pageSetup paperSize="9" orientation="portrait" horizontalDpi="0" verticalDpi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9"/>
  <sheetViews>
    <sheetView workbookViewId="0">
      <pane xSplit="1" topLeftCell="B1" activePane="topRight" state="frozen"/>
      <selection pane="topRight" activeCell="E10" sqref="E10"/>
    </sheetView>
  </sheetViews>
  <sheetFormatPr baseColWidth="10" defaultColWidth="8.83203125" defaultRowHeight="13" x14ac:dyDescent="0.15"/>
  <cols>
    <col min="1" max="1" width="18.6640625" customWidth="1"/>
    <col min="2" max="2" width="14.33203125" customWidth="1"/>
    <col min="3" max="3" width="20.5" customWidth="1"/>
    <col min="4" max="4" width="19.5" customWidth="1"/>
    <col min="5" max="5" width="12.83203125" customWidth="1"/>
    <col min="6" max="6" width="13.1640625" customWidth="1"/>
    <col min="7" max="7" width="16.83203125" customWidth="1"/>
    <col min="8" max="8" width="11.6640625" customWidth="1"/>
    <col min="9" max="9" width="7.6640625" customWidth="1"/>
    <col min="10" max="10" width="8.33203125" customWidth="1"/>
  </cols>
  <sheetData>
    <row r="1" spans="1:13" ht="16" x14ac:dyDescent="0.2">
      <c r="A1" s="25" t="s">
        <v>1067</v>
      </c>
      <c r="B1" s="26" t="s">
        <v>138</v>
      </c>
      <c r="C1" s="26" t="s">
        <v>750</v>
      </c>
      <c r="D1" s="26" t="s">
        <v>140</v>
      </c>
      <c r="E1" s="26" t="s">
        <v>138</v>
      </c>
      <c r="F1" s="26" t="s">
        <v>140</v>
      </c>
      <c r="G1" s="26" t="s">
        <v>109</v>
      </c>
      <c r="H1" s="26" t="s">
        <v>752</v>
      </c>
      <c r="I1" s="27" t="s">
        <v>717</v>
      </c>
      <c r="J1" s="2"/>
      <c r="K1" s="2"/>
      <c r="L1" s="2"/>
      <c r="M1" s="2"/>
    </row>
    <row r="2" spans="1:13" x14ac:dyDescent="0.15">
      <c r="A2" s="28"/>
      <c r="B2" s="29" t="s">
        <v>823</v>
      </c>
      <c r="C2" s="29" t="s">
        <v>720</v>
      </c>
      <c r="D2" s="29" t="s">
        <v>721</v>
      </c>
      <c r="E2" s="29" t="s">
        <v>722</v>
      </c>
      <c r="F2" s="29" t="s">
        <v>723</v>
      </c>
      <c r="G2" s="29" t="s">
        <v>343</v>
      </c>
      <c r="H2" s="29" t="s">
        <v>226</v>
      </c>
      <c r="I2" s="30" t="s">
        <v>826</v>
      </c>
      <c r="J2" s="4"/>
    </row>
    <row r="3" spans="1:13" x14ac:dyDescent="0.15">
      <c r="A3" s="28"/>
      <c r="B3" s="68" t="s">
        <v>724</v>
      </c>
      <c r="C3" s="31" t="s">
        <v>945</v>
      </c>
      <c r="D3" s="31" t="s">
        <v>946</v>
      </c>
      <c r="E3" s="32" t="s">
        <v>1153</v>
      </c>
      <c r="F3" s="32" t="s">
        <v>1366</v>
      </c>
      <c r="G3" s="32"/>
      <c r="H3" s="32"/>
      <c r="I3" s="33"/>
      <c r="J3" s="4"/>
    </row>
    <row r="4" spans="1:13" x14ac:dyDescent="0.15">
      <c r="A4" s="34" t="s">
        <v>609</v>
      </c>
      <c r="B4" s="31" t="s">
        <v>610</v>
      </c>
      <c r="C4" s="31" t="s">
        <v>610</v>
      </c>
      <c r="D4" s="31"/>
      <c r="E4" s="31"/>
      <c r="F4" s="31" t="s">
        <v>41</v>
      </c>
      <c r="G4" s="31"/>
      <c r="H4" s="31" t="s">
        <v>610</v>
      </c>
      <c r="I4" s="35" t="s">
        <v>1806</v>
      </c>
      <c r="J4" s="19"/>
    </row>
    <row r="5" spans="1:13" x14ac:dyDescent="0.15">
      <c r="A5" s="34" t="s">
        <v>35</v>
      </c>
      <c r="B5" s="31"/>
      <c r="C5" s="31" t="s">
        <v>43</v>
      </c>
      <c r="D5" s="31" t="s">
        <v>610</v>
      </c>
      <c r="E5" s="31"/>
      <c r="F5" s="31"/>
      <c r="G5" s="31"/>
      <c r="H5" s="31" t="s">
        <v>617</v>
      </c>
      <c r="I5" s="35"/>
      <c r="J5" s="7"/>
    </row>
    <row r="6" spans="1:13" x14ac:dyDescent="0.15">
      <c r="A6" s="34" t="s">
        <v>106</v>
      </c>
      <c r="B6" s="31"/>
      <c r="C6" s="69" t="s">
        <v>1585</v>
      </c>
      <c r="D6" s="31" t="s">
        <v>734</v>
      </c>
      <c r="E6" s="31"/>
      <c r="F6" s="31"/>
      <c r="G6" s="31"/>
      <c r="H6" s="31" t="s">
        <v>613</v>
      </c>
      <c r="I6" s="35"/>
      <c r="J6" s="7"/>
    </row>
    <row r="7" spans="1:13" x14ac:dyDescent="0.15">
      <c r="A7" s="34" t="s">
        <v>1260</v>
      </c>
      <c r="B7" s="31" t="s">
        <v>1475</v>
      </c>
      <c r="C7" s="31" t="s">
        <v>1475</v>
      </c>
      <c r="D7" s="31" t="s">
        <v>841</v>
      </c>
      <c r="E7" s="31"/>
      <c r="F7" s="31"/>
      <c r="G7" s="31"/>
      <c r="H7" s="31" t="s">
        <v>1269</v>
      </c>
      <c r="I7" s="35"/>
      <c r="J7" s="7"/>
    </row>
    <row r="8" spans="1:13" x14ac:dyDescent="0.15">
      <c r="A8" s="34" t="s">
        <v>1263</v>
      </c>
      <c r="B8" s="31"/>
      <c r="C8" s="31" t="s">
        <v>1483</v>
      </c>
      <c r="D8" s="31" t="s">
        <v>1475</v>
      </c>
      <c r="E8" s="31"/>
      <c r="F8" s="31"/>
      <c r="G8" s="31"/>
      <c r="H8" s="31" t="s">
        <v>1259</v>
      </c>
      <c r="I8" s="35" t="s">
        <v>1586</v>
      </c>
      <c r="J8" s="7"/>
    </row>
    <row r="9" spans="1:13" x14ac:dyDescent="0.15">
      <c r="A9" s="34" t="s">
        <v>728</v>
      </c>
      <c r="B9" s="31"/>
      <c r="C9" s="31" t="s">
        <v>729</v>
      </c>
      <c r="D9" s="31" t="s">
        <v>840</v>
      </c>
      <c r="E9" s="31"/>
      <c r="F9" s="31" t="s">
        <v>625</v>
      </c>
      <c r="G9" s="31"/>
      <c r="H9" s="31" t="s">
        <v>1262</v>
      </c>
      <c r="I9" s="35"/>
      <c r="J9" s="7"/>
    </row>
    <row r="10" spans="1:13" x14ac:dyDescent="0.15">
      <c r="A10" s="34" t="s">
        <v>1052</v>
      </c>
      <c r="B10" s="31"/>
      <c r="C10" s="31" t="s">
        <v>1261</v>
      </c>
      <c r="D10" s="31" t="s">
        <v>729</v>
      </c>
      <c r="E10" s="31"/>
      <c r="F10" s="31" t="s">
        <v>625</v>
      </c>
      <c r="G10" s="31"/>
      <c r="H10" s="31" t="s">
        <v>1054</v>
      </c>
      <c r="I10" s="35"/>
      <c r="J10" s="7"/>
    </row>
    <row r="11" spans="1:13" x14ac:dyDescent="0.15">
      <c r="A11" s="34" t="s">
        <v>1271</v>
      </c>
      <c r="B11" s="31"/>
      <c r="C11" s="31" t="s">
        <v>1051</v>
      </c>
      <c r="D11" s="31" t="s">
        <v>1261</v>
      </c>
      <c r="E11" s="31"/>
      <c r="F11" s="31"/>
      <c r="G11" s="31"/>
      <c r="H11" s="31" t="s">
        <v>1051</v>
      </c>
      <c r="I11" s="35"/>
      <c r="J11" s="7"/>
    </row>
    <row r="12" spans="1:13" x14ac:dyDescent="0.15">
      <c r="A12" s="34" t="s">
        <v>1166</v>
      </c>
      <c r="B12" s="31"/>
      <c r="C12" s="31" t="s">
        <v>300</v>
      </c>
      <c r="D12" s="31" t="s">
        <v>301</v>
      </c>
      <c r="E12" s="31"/>
      <c r="F12" s="31"/>
      <c r="G12" s="31"/>
      <c r="H12" s="31" t="s">
        <v>1161</v>
      </c>
      <c r="I12" s="35"/>
      <c r="J12" s="7"/>
    </row>
    <row r="13" spans="1:13" x14ac:dyDescent="0.15">
      <c r="A13" s="34" t="s">
        <v>624</v>
      </c>
      <c r="B13" s="31" t="s">
        <v>1053</v>
      </c>
      <c r="C13" s="31" t="s">
        <v>331</v>
      </c>
      <c r="D13" s="31" t="s">
        <v>300</v>
      </c>
      <c r="E13" s="31" t="s">
        <v>1161</v>
      </c>
      <c r="F13" s="31" t="s">
        <v>1065</v>
      </c>
      <c r="G13" s="31"/>
      <c r="H13" s="31"/>
      <c r="I13" s="35" t="s">
        <v>1587</v>
      </c>
      <c r="J13" s="7"/>
    </row>
    <row r="14" spans="1:13" x14ac:dyDescent="0.15">
      <c r="A14" s="28" t="s">
        <v>1588</v>
      </c>
      <c r="B14" s="31"/>
      <c r="C14" s="31"/>
      <c r="D14" s="31" t="s">
        <v>1065</v>
      </c>
      <c r="E14" s="31"/>
      <c r="F14" s="31"/>
      <c r="G14" s="31"/>
      <c r="H14" s="31"/>
      <c r="I14" s="39"/>
      <c r="J14" s="16"/>
    </row>
    <row r="15" spans="1:13" x14ac:dyDescent="0.15">
      <c r="A15" s="28" t="s">
        <v>1589</v>
      </c>
      <c r="B15" s="31"/>
      <c r="C15" s="31"/>
      <c r="D15" s="31"/>
      <c r="E15" s="31" t="s">
        <v>331</v>
      </c>
      <c r="F15" s="31"/>
      <c r="G15" s="31" t="s">
        <v>331</v>
      </c>
      <c r="H15" s="69" t="s">
        <v>1590</v>
      </c>
      <c r="I15" s="35" t="s">
        <v>1591</v>
      </c>
      <c r="J15" s="16"/>
    </row>
    <row r="16" spans="1:13" x14ac:dyDescent="0.15">
      <c r="A16" s="28"/>
      <c r="B16" s="31"/>
      <c r="C16" s="31"/>
      <c r="D16" s="31"/>
      <c r="E16" s="31"/>
      <c r="F16" s="31"/>
      <c r="G16" s="31"/>
      <c r="H16" s="31"/>
      <c r="I16" s="64"/>
      <c r="J16" s="12"/>
    </row>
    <row r="17" spans="1:10" x14ac:dyDescent="0.15">
      <c r="A17" s="36"/>
      <c r="B17" s="37"/>
      <c r="C17" s="37"/>
      <c r="D17" s="37"/>
      <c r="E17" s="37"/>
      <c r="F17" s="37"/>
      <c r="G17" s="37"/>
      <c r="H17" s="37"/>
      <c r="I17" s="67" t="s">
        <v>1592</v>
      </c>
    </row>
    <row r="18" spans="1:10" x14ac:dyDescent="0.15">
      <c r="A18" s="14"/>
      <c r="B18" s="5"/>
      <c r="C18" s="2"/>
      <c r="D18" s="5"/>
      <c r="E18" s="5"/>
      <c r="F18" s="5"/>
      <c r="G18" s="5"/>
      <c r="H18" s="5"/>
      <c r="I18" s="5"/>
    </row>
    <row r="19" spans="1:10" s="3" customFormat="1" x14ac:dyDescent="0.15">
      <c r="B19" s="4"/>
      <c r="C19" s="4"/>
      <c r="D19" s="4"/>
      <c r="E19" s="4"/>
      <c r="F19" s="4"/>
      <c r="G19" s="4"/>
      <c r="H19" s="4"/>
      <c r="I19" s="24"/>
      <c r="J19" s="4"/>
    </row>
    <row r="20" spans="1:10" x14ac:dyDescent="0.15">
      <c r="B20" s="2"/>
      <c r="C20" s="2"/>
      <c r="D20" s="2"/>
      <c r="E20" s="2"/>
      <c r="F20" s="2"/>
      <c r="G20" s="2"/>
      <c r="H20" s="2"/>
      <c r="I20" s="4"/>
      <c r="J20" s="4"/>
    </row>
    <row r="21" spans="1:10" x14ac:dyDescent="0.15">
      <c r="A21" s="3"/>
      <c r="B21" s="2"/>
      <c r="C21" s="2"/>
      <c r="D21" s="2"/>
      <c r="E21" s="2"/>
      <c r="F21" s="2"/>
      <c r="G21" s="2"/>
      <c r="H21" s="2"/>
      <c r="I21" s="2"/>
      <c r="J21" s="7"/>
    </row>
    <row r="22" spans="1:10" x14ac:dyDescent="0.15">
      <c r="A22" s="3"/>
      <c r="B22" s="2"/>
      <c r="C22" s="2"/>
      <c r="D22" s="2"/>
      <c r="E22" s="2"/>
      <c r="F22" s="2"/>
      <c r="G22" s="2"/>
      <c r="H22" s="2"/>
      <c r="I22" s="2"/>
      <c r="J22" s="7"/>
    </row>
    <row r="23" spans="1:10" x14ac:dyDescent="0.15">
      <c r="A23" s="3"/>
      <c r="B23" s="2"/>
      <c r="C23" s="2"/>
      <c r="D23" s="2"/>
      <c r="E23" s="2"/>
      <c r="F23" s="2"/>
      <c r="G23" s="2"/>
      <c r="H23" s="2"/>
      <c r="I23" s="2"/>
      <c r="J23" s="7"/>
    </row>
    <row r="24" spans="1:10" x14ac:dyDescent="0.15">
      <c r="A24" s="3"/>
      <c r="B24" s="2"/>
      <c r="C24" s="2"/>
      <c r="D24" s="2"/>
      <c r="E24" s="2"/>
      <c r="F24" s="2"/>
      <c r="G24" s="2"/>
      <c r="H24" s="2"/>
      <c r="I24" s="2"/>
      <c r="J24" s="7"/>
    </row>
    <row r="25" spans="1:10" x14ac:dyDescent="0.15">
      <c r="A25" s="3"/>
      <c r="B25" s="2"/>
      <c r="C25" s="2"/>
      <c r="D25" s="2"/>
      <c r="E25" s="2"/>
      <c r="F25" s="2"/>
      <c r="G25" s="2"/>
      <c r="H25" s="2"/>
      <c r="I25" s="2"/>
      <c r="J25" s="19"/>
    </row>
    <row r="26" spans="1:10" x14ac:dyDescent="0.15">
      <c r="A26" s="3"/>
      <c r="B26" s="2"/>
      <c r="C26" s="2"/>
      <c r="D26" s="2"/>
      <c r="E26" s="2"/>
      <c r="F26" s="2"/>
      <c r="G26" s="2"/>
      <c r="H26" s="2"/>
      <c r="I26" s="4"/>
      <c r="J26" s="7"/>
    </row>
    <row r="27" spans="1:10" x14ac:dyDescent="0.15">
      <c r="A27" s="3"/>
      <c r="B27" s="2"/>
      <c r="C27" s="2"/>
      <c r="D27" s="2"/>
      <c r="E27" s="2"/>
      <c r="F27" s="2"/>
      <c r="G27" s="2"/>
      <c r="H27" s="2"/>
      <c r="I27" s="4"/>
      <c r="J27" s="7"/>
    </row>
    <row r="28" spans="1:10" x14ac:dyDescent="0.15">
      <c r="A28" s="3"/>
      <c r="B28" s="2"/>
      <c r="C28" s="2"/>
      <c r="D28" s="2"/>
      <c r="E28" s="2"/>
      <c r="F28" s="2"/>
      <c r="G28" s="2"/>
      <c r="H28" s="2"/>
      <c r="I28" s="2"/>
      <c r="J28" s="7"/>
    </row>
    <row r="29" spans="1:10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6"/>
    </row>
    <row r="30" spans="1:10" x14ac:dyDescent="0.15">
      <c r="A30" s="3"/>
      <c r="B30" s="2"/>
      <c r="C30" s="2"/>
      <c r="D30" s="2"/>
      <c r="E30" s="2"/>
      <c r="F30" s="2"/>
      <c r="G30" s="2"/>
      <c r="H30" s="2"/>
      <c r="I30" s="2"/>
      <c r="J30" s="7"/>
    </row>
    <row r="31" spans="1:10" x14ac:dyDescent="0.15">
      <c r="B31" s="2"/>
      <c r="C31" s="2"/>
      <c r="D31" s="2"/>
      <c r="E31" s="2"/>
      <c r="F31" s="2"/>
      <c r="G31" s="2"/>
      <c r="H31" s="2"/>
      <c r="I31" s="2"/>
      <c r="J31" s="7"/>
    </row>
    <row r="32" spans="1:10" x14ac:dyDescent="0.15">
      <c r="B32" s="2"/>
      <c r="C32" s="2"/>
      <c r="D32" s="2"/>
      <c r="E32" s="2"/>
      <c r="F32" s="2"/>
      <c r="G32" s="2"/>
      <c r="H32" s="2"/>
      <c r="I32" s="2"/>
      <c r="J32" s="7"/>
    </row>
    <row r="33" spans="1:10" x14ac:dyDescent="0.15">
      <c r="B33" s="2"/>
      <c r="C33" s="2"/>
      <c r="D33" s="2"/>
      <c r="E33" s="2"/>
      <c r="F33" s="2"/>
      <c r="G33" s="2"/>
      <c r="H33" s="2"/>
      <c r="I33" s="2"/>
      <c r="J33" s="7"/>
    </row>
    <row r="34" spans="1:10" x14ac:dyDescent="0.15">
      <c r="B34" s="2"/>
      <c r="C34" s="2"/>
      <c r="D34" s="2"/>
      <c r="E34" s="2"/>
      <c r="F34" s="2"/>
      <c r="G34" s="2"/>
      <c r="H34" s="2"/>
      <c r="I34" s="24"/>
      <c r="J34" s="7"/>
    </row>
    <row r="35" spans="1:10" x14ac:dyDescent="0.15">
      <c r="B35" s="2"/>
      <c r="C35" s="2"/>
      <c r="D35" s="2"/>
      <c r="E35" s="2"/>
      <c r="F35" s="2"/>
      <c r="G35" s="2"/>
      <c r="H35" s="2"/>
      <c r="I35" s="2"/>
      <c r="J35" s="12"/>
    </row>
    <row r="36" spans="1:10" x14ac:dyDescent="0.15">
      <c r="B36" s="2"/>
      <c r="C36" s="2"/>
      <c r="D36" s="2"/>
      <c r="E36" s="2"/>
      <c r="F36" s="2"/>
      <c r="G36" s="2"/>
      <c r="H36" s="2"/>
      <c r="I36" s="2"/>
    </row>
    <row r="37" spans="1:10" ht="16" x14ac:dyDescent="0.2">
      <c r="A37" s="1"/>
      <c r="B37" s="5"/>
      <c r="C37" s="5"/>
      <c r="D37" s="5"/>
      <c r="E37" s="5"/>
      <c r="F37" s="5"/>
      <c r="G37" s="5"/>
      <c r="H37" s="5"/>
      <c r="I37" s="5"/>
    </row>
    <row r="38" spans="1:10" x14ac:dyDescent="0.15">
      <c r="B38" s="2"/>
      <c r="C38" s="2"/>
      <c r="D38" s="2"/>
      <c r="E38" s="2"/>
      <c r="F38" s="2"/>
      <c r="G38" s="2"/>
      <c r="H38" s="2"/>
      <c r="I38" s="2"/>
      <c r="J38" s="4"/>
    </row>
    <row r="39" spans="1:10" x14ac:dyDescent="0.15">
      <c r="A39" s="3"/>
      <c r="B39" s="2"/>
      <c r="C39" s="2"/>
      <c r="D39" s="2"/>
      <c r="E39" s="2"/>
      <c r="F39" s="2"/>
      <c r="G39" s="2"/>
      <c r="H39" s="2"/>
      <c r="I39" s="2"/>
      <c r="J39" s="7"/>
    </row>
    <row r="40" spans="1:10" x14ac:dyDescent="0.15">
      <c r="A40" s="3"/>
      <c r="B40" s="2"/>
      <c r="C40" s="2"/>
      <c r="D40" s="2"/>
      <c r="E40" s="2"/>
      <c r="F40" s="2"/>
      <c r="G40" s="2"/>
      <c r="H40" s="2"/>
      <c r="I40" s="2"/>
      <c r="J40" s="7"/>
    </row>
    <row r="41" spans="1:10" x14ac:dyDescent="0.15">
      <c r="A41" s="3"/>
      <c r="B41" s="2"/>
      <c r="C41" s="2"/>
      <c r="D41" s="2"/>
      <c r="E41" s="2"/>
      <c r="F41" s="2"/>
      <c r="G41" s="2"/>
      <c r="H41" s="2"/>
      <c r="I41" s="2"/>
      <c r="J41" s="7"/>
    </row>
    <row r="42" spans="1:10" x14ac:dyDescent="0.15">
      <c r="A42" s="3"/>
      <c r="B42" s="2"/>
      <c r="C42" s="2"/>
      <c r="D42" s="2"/>
      <c r="E42" s="2"/>
      <c r="F42" s="2"/>
      <c r="G42" s="15"/>
      <c r="H42" s="15"/>
      <c r="I42" s="2"/>
      <c r="J42" s="7"/>
    </row>
    <row r="43" spans="1:10" x14ac:dyDescent="0.15">
      <c r="A43" s="3"/>
      <c r="B43" s="2"/>
      <c r="C43" s="2"/>
      <c r="D43" s="2"/>
      <c r="E43" s="2"/>
      <c r="F43" s="2"/>
      <c r="G43" s="2"/>
      <c r="H43" s="2"/>
      <c r="I43" s="2"/>
      <c r="J43" s="7"/>
    </row>
    <row r="44" spans="1:10" x14ac:dyDescent="0.15">
      <c r="A44" s="3"/>
      <c r="B44" s="2"/>
      <c r="C44" s="2"/>
      <c r="D44" s="2"/>
      <c r="E44" s="2"/>
      <c r="F44" s="2"/>
      <c r="G44" s="2"/>
      <c r="H44" s="2"/>
      <c r="I44" s="2"/>
      <c r="J44" s="7"/>
    </row>
    <row r="45" spans="1:10" x14ac:dyDescent="0.15">
      <c r="A45" s="3"/>
      <c r="B45" s="2"/>
      <c r="C45" s="2"/>
      <c r="D45" s="2"/>
      <c r="E45" s="2"/>
      <c r="F45" s="2"/>
      <c r="G45" s="2"/>
      <c r="H45" s="2"/>
      <c r="I45" s="2"/>
      <c r="J45" s="7"/>
    </row>
    <row r="46" spans="1:10" x14ac:dyDescent="0.15">
      <c r="A46" s="3"/>
      <c r="B46" s="2"/>
      <c r="C46" s="2"/>
      <c r="D46" s="2"/>
      <c r="E46" s="2"/>
      <c r="F46" s="2"/>
      <c r="G46" s="2"/>
      <c r="H46" s="2"/>
      <c r="I46" s="2"/>
      <c r="J46" s="19"/>
    </row>
    <row r="47" spans="1:10" x14ac:dyDescent="0.15">
      <c r="B47" s="2"/>
      <c r="C47" s="2"/>
      <c r="D47" s="2"/>
      <c r="E47" s="2"/>
      <c r="F47" s="2"/>
      <c r="G47" s="2"/>
      <c r="H47" s="2"/>
      <c r="I47" s="2"/>
      <c r="J47" s="7"/>
    </row>
    <row r="48" spans="1:10" x14ac:dyDescent="0.15">
      <c r="B48" s="2"/>
      <c r="C48" s="2"/>
      <c r="D48" s="2"/>
      <c r="E48" s="2"/>
      <c r="F48" s="2"/>
      <c r="G48" s="2"/>
      <c r="H48" s="2"/>
      <c r="I48" s="18"/>
      <c r="J48" s="7"/>
    </row>
    <row r="49" spans="1:20" x14ac:dyDescent="0.15">
      <c r="B49" s="2"/>
      <c r="C49" s="2"/>
      <c r="D49" s="2"/>
      <c r="E49" s="2"/>
      <c r="F49" s="2"/>
      <c r="G49" s="2"/>
      <c r="H49" s="2"/>
      <c r="I49" s="2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15">
      <c r="B50" s="2"/>
      <c r="C50" s="2"/>
      <c r="D50" s="2"/>
      <c r="E50" s="2"/>
      <c r="F50" s="2"/>
      <c r="G50" s="2"/>
      <c r="H50" s="2"/>
      <c r="I50" s="2"/>
      <c r="J50" s="7"/>
    </row>
    <row r="51" spans="1:20" x14ac:dyDescent="0.15">
      <c r="B51" s="2"/>
      <c r="C51" s="2"/>
      <c r="D51" s="2"/>
      <c r="E51" s="2"/>
      <c r="F51" s="2"/>
      <c r="G51" s="2"/>
      <c r="H51" s="2"/>
      <c r="I51" s="2"/>
      <c r="J51" s="7"/>
    </row>
    <row r="52" spans="1:20" x14ac:dyDescent="0.15">
      <c r="B52" s="2"/>
      <c r="C52" s="2"/>
      <c r="D52" s="2"/>
      <c r="E52" s="2"/>
      <c r="F52" s="2"/>
      <c r="G52" s="2"/>
      <c r="H52" s="2"/>
      <c r="I52" s="2"/>
      <c r="J52" s="12"/>
    </row>
    <row r="53" spans="1:20" x14ac:dyDescent="0.15">
      <c r="B53" s="2"/>
      <c r="C53" s="2"/>
      <c r="D53" s="2"/>
      <c r="E53" s="2"/>
      <c r="F53" s="2"/>
      <c r="G53" s="2"/>
      <c r="H53" s="2"/>
      <c r="I53" s="2"/>
    </row>
    <row r="54" spans="1:20" ht="16" x14ac:dyDescent="0.2">
      <c r="A54" s="1"/>
      <c r="B54" s="5"/>
      <c r="C54" s="5"/>
      <c r="D54" s="5"/>
      <c r="E54" s="2"/>
      <c r="F54" s="5"/>
      <c r="G54" s="5"/>
      <c r="H54" s="5"/>
      <c r="I54" s="5"/>
    </row>
    <row r="55" spans="1:20" x14ac:dyDescent="0.15">
      <c r="B55" s="2"/>
      <c r="C55" s="2"/>
      <c r="D55" s="2"/>
      <c r="E55" s="2"/>
      <c r="F55" s="2"/>
      <c r="G55" s="2"/>
      <c r="H55" s="2"/>
      <c r="I55" s="2"/>
      <c r="J55" s="4"/>
    </row>
    <row r="56" spans="1:20" x14ac:dyDescent="0.15">
      <c r="A56" s="3"/>
      <c r="B56" s="2"/>
      <c r="C56" s="5"/>
      <c r="D56" s="5"/>
      <c r="E56" s="5"/>
      <c r="F56" s="5"/>
      <c r="G56" s="5"/>
      <c r="H56" s="5"/>
      <c r="I56" s="5"/>
      <c r="J56" s="9"/>
    </row>
    <row r="57" spans="1:20" x14ac:dyDescent="0.15">
      <c r="A57" s="3"/>
      <c r="B57" s="2"/>
      <c r="C57" s="5"/>
      <c r="D57" s="5"/>
      <c r="E57" s="5"/>
      <c r="F57" s="5"/>
      <c r="G57" s="5"/>
      <c r="H57" s="5"/>
      <c r="I57" s="5"/>
      <c r="J57" s="20"/>
    </row>
    <row r="58" spans="1:20" x14ac:dyDescent="0.15">
      <c r="A58" s="3"/>
      <c r="B58" s="2"/>
      <c r="C58" s="5"/>
      <c r="D58" s="5"/>
      <c r="E58" s="5"/>
      <c r="F58" s="5"/>
      <c r="G58" s="5"/>
      <c r="H58" s="5"/>
      <c r="I58" s="5"/>
      <c r="J58" s="9"/>
      <c r="K58" s="2"/>
      <c r="L58" s="2"/>
      <c r="M58" s="2"/>
      <c r="N58" s="2"/>
      <c r="O58" s="2"/>
      <c r="P58" s="2"/>
      <c r="Q58" s="2"/>
    </row>
    <row r="59" spans="1:20" x14ac:dyDescent="0.15">
      <c r="A59" s="3"/>
      <c r="B59" s="2"/>
      <c r="C59" s="5"/>
      <c r="D59" s="5"/>
      <c r="E59" s="5"/>
      <c r="F59" s="5"/>
      <c r="G59" s="5"/>
      <c r="H59" s="5"/>
      <c r="I59" s="5"/>
      <c r="J59" s="9"/>
      <c r="K59" s="2"/>
      <c r="L59" s="2"/>
      <c r="M59" s="2"/>
      <c r="N59" s="2"/>
      <c r="O59" s="2"/>
      <c r="P59" s="2"/>
      <c r="Q59" s="2"/>
    </row>
    <row r="60" spans="1:20" x14ac:dyDescent="0.15">
      <c r="A60" s="3"/>
      <c r="B60" s="2"/>
      <c r="C60" s="5"/>
      <c r="D60" s="5"/>
      <c r="E60" s="5"/>
      <c r="F60" s="5"/>
      <c r="G60" s="5"/>
      <c r="H60" s="5"/>
      <c r="I60" s="5"/>
      <c r="J60" s="7"/>
      <c r="K60" s="2"/>
      <c r="L60" s="2"/>
      <c r="M60" s="2"/>
      <c r="N60" s="2"/>
      <c r="O60" s="2"/>
      <c r="P60" s="2"/>
      <c r="Q60" s="2"/>
    </row>
    <row r="61" spans="1:20" x14ac:dyDescent="0.15">
      <c r="A61" s="3"/>
      <c r="C61" s="5"/>
      <c r="D61" s="5"/>
      <c r="E61" s="5"/>
      <c r="F61" s="5"/>
      <c r="G61" s="5"/>
      <c r="H61" s="5"/>
      <c r="I61" s="5"/>
      <c r="J61" s="9"/>
    </row>
    <row r="62" spans="1:20" x14ac:dyDescent="0.15">
      <c r="A62" s="3"/>
      <c r="C62" s="5"/>
      <c r="D62" s="6"/>
      <c r="E62" s="5"/>
      <c r="F62" s="5"/>
      <c r="G62" s="5"/>
      <c r="H62" s="5"/>
      <c r="I62" s="5"/>
      <c r="J62" s="9"/>
    </row>
    <row r="63" spans="1:20" x14ac:dyDescent="0.15">
      <c r="A63" s="3"/>
      <c r="C63" s="5"/>
      <c r="D63" s="6"/>
      <c r="E63" s="5"/>
      <c r="F63" s="5"/>
      <c r="G63" s="5"/>
      <c r="H63" s="5"/>
      <c r="I63" s="5"/>
      <c r="J63" s="9"/>
    </row>
    <row r="64" spans="1:20" x14ac:dyDescent="0.15">
      <c r="A64" s="3"/>
      <c r="C64" s="5"/>
      <c r="D64" s="6"/>
      <c r="E64" s="5"/>
      <c r="F64" s="5"/>
      <c r="G64" s="5"/>
      <c r="H64" s="5"/>
      <c r="I64" s="5"/>
      <c r="J64" s="9"/>
    </row>
    <row r="65" spans="1:10" x14ac:dyDescent="0.15">
      <c r="C65" s="6"/>
      <c r="D65" s="6"/>
      <c r="E65" s="6"/>
      <c r="F65" s="5"/>
      <c r="G65" s="5"/>
      <c r="H65" s="5"/>
      <c r="I65" s="5"/>
      <c r="J65" s="13"/>
    </row>
    <row r="66" spans="1:10" ht="16" x14ac:dyDescent="0.2">
      <c r="A66" s="1"/>
      <c r="B66" s="5"/>
      <c r="C66" s="5"/>
      <c r="D66" s="5"/>
      <c r="E66" s="5"/>
      <c r="F66" s="5"/>
      <c r="G66" s="5"/>
      <c r="H66" s="5"/>
      <c r="I66" s="5"/>
      <c r="J66" s="4"/>
    </row>
    <row r="67" spans="1:10" x14ac:dyDescent="0.15">
      <c r="B67" s="5"/>
      <c r="C67" s="5"/>
      <c r="D67" s="5"/>
      <c r="E67" s="5"/>
      <c r="F67" s="5"/>
      <c r="G67" s="5"/>
      <c r="H67" s="5"/>
      <c r="I67" s="5"/>
      <c r="J67" s="4"/>
    </row>
    <row r="68" spans="1:10" x14ac:dyDescent="0.15">
      <c r="A68" s="3"/>
      <c r="B68" s="4"/>
      <c r="C68" s="2"/>
      <c r="D68" s="2"/>
      <c r="E68" s="2"/>
      <c r="F68" s="2"/>
      <c r="G68" s="2"/>
      <c r="H68" s="2"/>
      <c r="I68" s="2"/>
      <c r="J68" s="7"/>
    </row>
    <row r="69" spans="1:10" x14ac:dyDescent="0.15">
      <c r="A69" s="3"/>
      <c r="B69" s="2"/>
      <c r="C69" s="2"/>
      <c r="D69" s="2"/>
      <c r="E69" s="2"/>
      <c r="F69" s="2"/>
      <c r="G69" s="2"/>
      <c r="H69" s="2"/>
      <c r="I69" s="2"/>
      <c r="J69" s="7"/>
    </row>
    <row r="70" spans="1:10" x14ac:dyDescent="0.15">
      <c r="A70" s="3"/>
      <c r="B70" s="2"/>
      <c r="C70" s="2"/>
      <c r="D70" s="2"/>
      <c r="E70" s="2"/>
      <c r="F70" s="2"/>
      <c r="G70" s="2"/>
      <c r="H70" s="2"/>
      <c r="I70" s="2"/>
      <c r="J70" s="7"/>
    </row>
    <row r="71" spans="1:10" x14ac:dyDescent="0.15">
      <c r="A71" s="3"/>
      <c r="B71" s="2"/>
      <c r="C71" s="2"/>
      <c r="D71" s="2"/>
      <c r="E71" s="2"/>
      <c r="F71" s="2"/>
      <c r="G71" s="2"/>
      <c r="H71" s="2"/>
      <c r="I71" s="2"/>
      <c r="J71" s="19"/>
    </row>
    <row r="72" spans="1:10" x14ac:dyDescent="0.15">
      <c r="A72" s="3"/>
      <c r="B72" s="2"/>
      <c r="C72" s="2"/>
      <c r="D72" s="2"/>
      <c r="E72" s="2"/>
      <c r="F72" s="2"/>
      <c r="G72" s="2"/>
      <c r="H72" s="2"/>
      <c r="I72" s="2"/>
      <c r="J72" s="7"/>
    </row>
    <row r="73" spans="1:10" x14ac:dyDescent="0.15">
      <c r="A73" s="3"/>
      <c r="B73" s="2"/>
      <c r="C73" s="2"/>
      <c r="D73" s="2"/>
      <c r="E73" s="2"/>
      <c r="F73" s="2"/>
      <c r="G73" s="2"/>
      <c r="H73" s="2"/>
      <c r="I73" s="2"/>
      <c r="J73" s="7"/>
    </row>
    <row r="74" spans="1:10" x14ac:dyDescent="0.15">
      <c r="B74" s="2"/>
      <c r="C74" s="2"/>
      <c r="D74" s="2"/>
      <c r="E74" s="2"/>
      <c r="F74" s="2"/>
      <c r="G74" s="2"/>
      <c r="H74" s="2"/>
      <c r="I74" s="2"/>
      <c r="J74" s="12"/>
    </row>
    <row r="75" spans="1:10" x14ac:dyDescent="0.15">
      <c r="B75" s="2"/>
      <c r="C75" s="2"/>
      <c r="D75" s="2"/>
      <c r="E75" s="2"/>
      <c r="F75" s="2"/>
      <c r="G75" s="2"/>
      <c r="H75" s="2"/>
      <c r="I75" s="2"/>
    </row>
    <row r="76" spans="1:10" x14ac:dyDescent="0.15">
      <c r="B76" s="2"/>
      <c r="C76" s="2"/>
      <c r="D76" s="2"/>
      <c r="E76" s="2"/>
      <c r="F76" s="2"/>
      <c r="G76" s="2"/>
      <c r="H76" s="2"/>
      <c r="I76" s="2"/>
    </row>
    <row r="77" spans="1:10" x14ac:dyDescent="0.15">
      <c r="B77" s="2"/>
      <c r="C77" s="2"/>
      <c r="D77" s="2"/>
      <c r="E77" s="2"/>
      <c r="F77" s="2"/>
      <c r="G77" s="2"/>
      <c r="H77" s="2"/>
      <c r="I77" s="2"/>
    </row>
    <row r="78" spans="1:10" x14ac:dyDescent="0.15">
      <c r="B78" s="2"/>
      <c r="C78" s="2"/>
      <c r="D78" s="2"/>
      <c r="E78" s="2"/>
      <c r="F78" s="2"/>
      <c r="G78" s="2"/>
      <c r="H78" s="2"/>
      <c r="I78" s="2"/>
    </row>
    <row r="79" spans="1:10" x14ac:dyDescent="0.15">
      <c r="B79" s="2"/>
      <c r="C79" s="2"/>
      <c r="D79" s="2"/>
      <c r="E79" s="2"/>
      <c r="F79" s="2"/>
      <c r="G79" s="2"/>
      <c r="H79" s="2"/>
      <c r="I79" s="2"/>
    </row>
  </sheetData>
  <phoneticPr fontId="9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1970-1971&amp;R"</oddHeader>
  </headerFooter>
  <rowBreaks count="1" manualBreakCount="1">
    <brk id="37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9"/>
  <sheetViews>
    <sheetView workbookViewId="0">
      <pane xSplit="1" topLeftCell="B1" activePane="topRight" state="frozen"/>
      <selection pane="topRight" activeCell="C4" sqref="C4"/>
    </sheetView>
  </sheetViews>
  <sheetFormatPr baseColWidth="10" defaultColWidth="8.83203125" defaultRowHeight="13" x14ac:dyDescent="0.15"/>
  <cols>
    <col min="1" max="1" width="18.6640625" customWidth="1"/>
    <col min="2" max="2" width="14.33203125" customWidth="1"/>
    <col min="3" max="3" width="15.33203125" customWidth="1"/>
    <col min="4" max="4" width="12" customWidth="1"/>
    <col min="5" max="5" width="17.83203125" customWidth="1"/>
    <col min="6" max="6" width="11.5" customWidth="1"/>
    <col min="7" max="7" width="14.1640625" customWidth="1"/>
    <col min="8" max="8" width="11.6640625" customWidth="1"/>
    <col min="9" max="9" width="7.6640625" customWidth="1"/>
    <col min="10" max="10" width="8.33203125" customWidth="1"/>
  </cols>
  <sheetData>
    <row r="1" spans="1:13" ht="16" x14ac:dyDescent="0.2">
      <c r="A1" s="25" t="s">
        <v>1067</v>
      </c>
      <c r="B1" s="26" t="s">
        <v>1593</v>
      </c>
      <c r="C1" s="26" t="s">
        <v>142</v>
      </c>
      <c r="D1" s="26" t="s">
        <v>143</v>
      </c>
      <c r="E1" s="26" t="s">
        <v>140</v>
      </c>
      <c r="F1" s="26" t="s">
        <v>142</v>
      </c>
      <c r="G1" s="26" t="s">
        <v>138</v>
      </c>
      <c r="H1" s="26" t="s">
        <v>138</v>
      </c>
      <c r="I1" s="27" t="s">
        <v>1594</v>
      </c>
      <c r="J1" s="2"/>
      <c r="K1" s="2"/>
      <c r="L1" s="2"/>
      <c r="M1" s="2"/>
    </row>
    <row r="2" spans="1:13" x14ac:dyDescent="0.15">
      <c r="A2" s="28"/>
      <c r="B2" s="29" t="s">
        <v>1375</v>
      </c>
      <c r="C2" s="29" t="s">
        <v>643</v>
      </c>
      <c r="D2" s="29" t="s">
        <v>118</v>
      </c>
      <c r="E2" s="29" t="s">
        <v>343</v>
      </c>
      <c r="F2" s="29" t="s">
        <v>1376</v>
      </c>
      <c r="G2" s="29" t="s">
        <v>406</v>
      </c>
      <c r="H2" s="29" t="s">
        <v>113</v>
      </c>
      <c r="I2" s="30" t="s">
        <v>826</v>
      </c>
      <c r="J2" s="4"/>
    </row>
    <row r="3" spans="1:13" x14ac:dyDescent="0.15">
      <c r="A3" s="28"/>
      <c r="B3" s="68" t="s">
        <v>1377</v>
      </c>
      <c r="C3" s="31" t="s">
        <v>1378</v>
      </c>
      <c r="D3" s="31" t="s">
        <v>1168</v>
      </c>
      <c r="E3" s="32" t="s">
        <v>1169</v>
      </c>
      <c r="F3" s="32" t="s">
        <v>1170</v>
      </c>
      <c r="G3" s="32" t="s">
        <v>965</v>
      </c>
      <c r="H3" s="32" t="s">
        <v>966</v>
      </c>
      <c r="I3" s="33"/>
      <c r="J3" s="4"/>
    </row>
    <row r="4" spans="1:13" x14ac:dyDescent="0.15">
      <c r="A4" s="34" t="s">
        <v>609</v>
      </c>
      <c r="B4" s="31" t="s">
        <v>610</v>
      </c>
      <c r="C4" s="31" t="s">
        <v>41</v>
      </c>
      <c r="D4" s="31" t="s">
        <v>43</v>
      </c>
      <c r="E4" s="31" t="s">
        <v>41</v>
      </c>
      <c r="F4" s="31" t="s">
        <v>610</v>
      </c>
      <c r="G4" s="31" t="s">
        <v>1481</v>
      </c>
      <c r="H4" s="31"/>
      <c r="I4" s="35"/>
      <c r="J4" s="19"/>
    </row>
    <row r="5" spans="1:13" x14ac:dyDescent="0.15">
      <c r="A5" s="34" t="s">
        <v>106</v>
      </c>
      <c r="B5" s="31"/>
      <c r="C5" s="31"/>
      <c r="D5" s="69" t="s">
        <v>733</v>
      </c>
      <c r="E5" s="31"/>
      <c r="F5" s="31" t="s">
        <v>43</v>
      </c>
      <c r="G5" s="31"/>
      <c r="H5" s="31"/>
      <c r="I5" s="35"/>
      <c r="J5" s="7"/>
    </row>
    <row r="6" spans="1:13" x14ac:dyDescent="0.15">
      <c r="A6" s="34" t="s">
        <v>728</v>
      </c>
      <c r="B6" s="31"/>
      <c r="C6" s="31"/>
      <c r="D6" s="31" t="s">
        <v>613</v>
      </c>
      <c r="E6" s="31" t="s">
        <v>617</v>
      </c>
      <c r="F6" s="31" t="s">
        <v>841</v>
      </c>
      <c r="G6" s="31"/>
      <c r="H6" s="31"/>
      <c r="I6" s="35"/>
      <c r="J6" s="7"/>
    </row>
    <row r="7" spans="1:13" x14ac:dyDescent="0.15">
      <c r="A7" s="34" t="s">
        <v>1260</v>
      </c>
      <c r="B7" s="31"/>
      <c r="C7" s="31"/>
      <c r="D7" s="31"/>
      <c r="E7" s="31" t="s">
        <v>1268</v>
      </c>
      <c r="F7" s="31" t="s">
        <v>1475</v>
      </c>
      <c r="G7" s="31"/>
      <c r="H7" s="31"/>
      <c r="I7" s="35"/>
      <c r="J7" s="7"/>
    </row>
    <row r="8" spans="1:13" x14ac:dyDescent="0.15">
      <c r="A8" s="34" t="s">
        <v>1166</v>
      </c>
      <c r="B8" s="31"/>
      <c r="C8" s="31"/>
      <c r="D8" s="31" t="s">
        <v>838</v>
      </c>
      <c r="E8" s="31" t="s">
        <v>838</v>
      </c>
      <c r="F8" s="31" t="s">
        <v>1262</v>
      </c>
      <c r="G8" s="31"/>
      <c r="H8" s="31"/>
      <c r="I8" s="35"/>
      <c r="J8" s="7"/>
    </row>
    <row r="9" spans="1:13" x14ac:dyDescent="0.15">
      <c r="A9" s="34" t="s">
        <v>624</v>
      </c>
      <c r="B9" s="31" t="s">
        <v>1262</v>
      </c>
      <c r="C9" s="31"/>
      <c r="D9" s="31"/>
      <c r="E9" s="31" t="s">
        <v>1483</v>
      </c>
      <c r="F9" s="31"/>
      <c r="G9" s="31">
        <v>0</v>
      </c>
      <c r="H9" s="31"/>
      <c r="I9" s="35"/>
      <c r="J9" s="7"/>
    </row>
    <row r="10" spans="1:13" x14ac:dyDescent="0.15">
      <c r="A10" s="34" t="s">
        <v>1263</v>
      </c>
      <c r="B10" s="31"/>
      <c r="C10" s="31"/>
      <c r="D10" s="31" t="s">
        <v>1483</v>
      </c>
      <c r="E10" s="31" t="s">
        <v>1259</v>
      </c>
      <c r="F10" s="31" t="s">
        <v>729</v>
      </c>
      <c r="G10" s="31"/>
      <c r="H10" s="31"/>
      <c r="I10" s="35"/>
      <c r="J10" s="7"/>
    </row>
    <row r="11" spans="1:13" x14ac:dyDescent="0.15">
      <c r="A11" s="34" t="s">
        <v>1163</v>
      </c>
      <c r="B11" s="31"/>
      <c r="C11" s="31"/>
      <c r="D11" s="31" t="s">
        <v>729</v>
      </c>
      <c r="E11" s="31"/>
      <c r="F11" s="31" t="s">
        <v>1162</v>
      </c>
      <c r="G11" s="31"/>
      <c r="H11" s="31"/>
      <c r="I11" s="35"/>
      <c r="J11" s="7"/>
    </row>
    <row r="12" spans="1:13" x14ac:dyDescent="0.15">
      <c r="A12" s="34" t="s">
        <v>1589</v>
      </c>
      <c r="B12" s="31"/>
      <c r="C12" s="31"/>
      <c r="D12" s="31" t="s">
        <v>1054</v>
      </c>
      <c r="E12" s="31" t="s">
        <v>1261</v>
      </c>
      <c r="F12" s="31" t="s">
        <v>301</v>
      </c>
      <c r="G12" s="31"/>
      <c r="H12" s="31"/>
      <c r="I12" s="35"/>
      <c r="J12" s="7"/>
    </row>
    <row r="13" spans="1:13" x14ac:dyDescent="0.15">
      <c r="A13" s="34" t="s">
        <v>967</v>
      </c>
      <c r="B13" s="31"/>
      <c r="C13" s="31"/>
      <c r="D13" s="31" t="s">
        <v>1051</v>
      </c>
      <c r="E13" s="31" t="s">
        <v>301</v>
      </c>
      <c r="F13" s="31"/>
      <c r="G13" s="31"/>
      <c r="H13" s="31"/>
      <c r="I13" s="35"/>
      <c r="J13" s="7"/>
    </row>
    <row r="14" spans="1:13" x14ac:dyDescent="0.15">
      <c r="A14" s="28" t="s">
        <v>1271</v>
      </c>
      <c r="B14" s="31"/>
      <c r="C14" s="31"/>
      <c r="D14" s="31" t="s">
        <v>1161</v>
      </c>
      <c r="E14" s="31" t="s">
        <v>1053</v>
      </c>
      <c r="F14" s="31"/>
      <c r="G14" s="31"/>
      <c r="H14" s="31"/>
      <c r="I14" s="39"/>
      <c r="J14" s="16"/>
    </row>
    <row r="15" spans="1:13" x14ac:dyDescent="0.15">
      <c r="A15" s="28" t="s">
        <v>736</v>
      </c>
      <c r="B15" s="31"/>
      <c r="C15" s="31"/>
      <c r="D15" s="31" t="s">
        <v>331</v>
      </c>
      <c r="E15" s="31" t="s">
        <v>331</v>
      </c>
      <c r="F15" s="31" t="s">
        <v>1161</v>
      </c>
      <c r="G15" s="31"/>
      <c r="H15" s="31"/>
      <c r="I15" s="35"/>
      <c r="J15" s="16"/>
    </row>
    <row r="16" spans="1:13" x14ac:dyDescent="0.15">
      <c r="A16" s="28" t="s">
        <v>332</v>
      </c>
      <c r="B16" s="31"/>
      <c r="C16" s="31"/>
      <c r="D16" s="31"/>
      <c r="E16" s="31"/>
      <c r="F16" s="69" t="s">
        <v>1590</v>
      </c>
      <c r="G16" s="31"/>
      <c r="H16" s="31"/>
      <c r="I16" s="64"/>
      <c r="J16" s="12"/>
    </row>
    <row r="17" spans="1:10" x14ac:dyDescent="0.15">
      <c r="A17" s="36"/>
      <c r="B17" s="37"/>
      <c r="C17" s="37"/>
      <c r="D17" s="37"/>
      <c r="E17" s="37"/>
      <c r="F17" s="37"/>
      <c r="G17" s="37"/>
      <c r="H17" s="37"/>
      <c r="I17" s="67" t="s">
        <v>333</v>
      </c>
    </row>
    <row r="18" spans="1:10" x14ac:dyDescent="0.15">
      <c r="A18" s="14"/>
      <c r="B18" s="5"/>
      <c r="C18" s="2"/>
      <c r="D18" s="5"/>
      <c r="E18" s="5"/>
      <c r="F18" s="5"/>
      <c r="G18" s="5"/>
      <c r="H18" s="5"/>
      <c r="I18" s="5"/>
    </row>
    <row r="19" spans="1:10" s="3" customFormat="1" x14ac:dyDescent="0.15">
      <c r="B19" s="4"/>
      <c r="C19" s="4"/>
      <c r="D19" s="4"/>
      <c r="E19" s="4"/>
      <c r="F19" s="4"/>
      <c r="G19" s="4"/>
      <c r="H19" s="4"/>
      <c r="I19" s="24"/>
      <c r="J19" s="4"/>
    </row>
    <row r="20" spans="1:10" x14ac:dyDescent="0.15">
      <c r="B20" s="2"/>
      <c r="C20" s="2"/>
      <c r="D20" s="2"/>
      <c r="E20" s="2"/>
      <c r="F20" s="2"/>
      <c r="G20" s="2"/>
      <c r="H20" s="2"/>
      <c r="I20" s="4"/>
      <c r="J20" s="4"/>
    </row>
    <row r="21" spans="1:10" x14ac:dyDescent="0.15">
      <c r="A21" s="3"/>
      <c r="B21" s="2"/>
      <c r="C21" s="2"/>
      <c r="D21" s="2"/>
      <c r="E21" s="2"/>
      <c r="F21" s="2"/>
      <c r="G21" s="2"/>
      <c r="H21" s="2"/>
      <c r="I21" s="2"/>
      <c r="J21" s="7"/>
    </row>
    <row r="22" spans="1:10" x14ac:dyDescent="0.15">
      <c r="A22" s="3"/>
      <c r="B22" s="2"/>
      <c r="C22" s="2"/>
      <c r="D22" s="2"/>
      <c r="E22" s="2"/>
      <c r="F22" s="2"/>
      <c r="G22" s="2"/>
      <c r="H22" s="2"/>
      <c r="I22" s="2"/>
      <c r="J22" s="7"/>
    </row>
    <row r="23" spans="1:10" x14ac:dyDescent="0.15">
      <c r="A23" s="3"/>
      <c r="B23" s="2"/>
      <c r="C23" s="2"/>
      <c r="D23" s="2"/>
      <c r="E23" s="2"/>
      <c r="F23" s="2"/>
      <c r="G23" s="2"/>
      <c r="H23" s="2"/>
      <c r="I23" s="2"/>
      <c r="J23" s="7"/>
    </row>
    <row r="24" spans="1:10" x14ac:dyDescent="0.15">
      <c r="A24" s="3"/>
      <c r="B24" s="2"/>
      <c r="C24" s="2"/>
      <c r="D24" s="2"/>
      <c r="E24" s="2"/>
      <c r="F24" s="2"/>
      <c r="G24" s="2"/>
      <c r="H24" s="2"/>
      <c r="I24" s="2"/>
      <c r="J24" s="7"/>
    </row>
    <row r="25" spans="1:10" x14ac:dyDescent="0.15">
      <c r="A25" s="3"/>
      <c r="B25" s="2"/>
      <c r="C25" s="2"/>
      <c r="D25" s="2"/>
      <c r="E25" s="2"/>
      <c r="F25" s="2"/>
      <c r="G25" s="2"/>
      <c r="H25" s="2"/>
      <c r="I25" s="2"/>
      <c r="J25" s="19"/>
    </row>
    <row r="26" spans="1:10" x14ac:dyDescent="0.15">
      <c r="A26" s="3"/>
      <c r="B26" s="2"/>
      <c r="C26" s="2"/>
      <c r="D26" s="2"/>
      <c r="E26" s="2"/>
      <c r="F26" s="2"/>
      <c r="G26" s="2"/>
      <c r="H26" s="2"/>
      <c r="I26" s="4"/>
      <c r="J26" s="7"/>
    </row>
    <row r="27" spans="1:10" x14ac:dyDescent="0.15">
      <c r="A27" s="3"/>
      <c r="B27" s="2"/>
      <c r="C27" s="2"/>
      <c r="D27" s="2"/>
      <c r="E27" s="2"/>
      <c r="F27" s="2"/>
      <c r="G27" s="2"/>
      <c r="H27" s="2"/>
      <c r="I27" s="4"/>
      <c r="J27" s="7"/>
    </row>
    <row r="28" spans="1:10" x14ac:dyDescent="0.15">
      <c r="A28" s="3"/>
      <c r="B28" s="2"/>
      <c r="C28" s="2"/>
      <c r="D28" s="2"/>
      <c r="E28" s="2"/>
      <c r="F28" s="2"/>
      <c r="G28" s="2"/>
      <c r="H28" s="2"/>
      <c r="I28" s="2"/>
      <c r="J28" s="7"/>
    </row>
    <row r="29" spans="1:10" s="14" customFormat="1" x14ac:dyDescent="0.15">
      <c r="A29" s="3"/>
      <c r="B29" s="15"/>
      <c r="C29" s="15"/>
      <c r="D29" s="15"/>
      <c r="E29" s="15"/>
      <c r="F29" s="15"/>
      <c r="G29" s="15"/>
      <c r="H29" s="15"/>
      <c r="I29" s="15"/>
      <c r="J29" s="16"/>
    </row>
    <row r="30" spans="1:10" x14ac:dyDescent="0.15">
      <c r="A30" s="3"/>
      <c r="B30" s="2"/>
      <c r="C30" s="2"/>
      <c r="D30" s="2"/>
      <c r="E30" s="2"/>
      <c r="F30" s="2"/>
      <c r="G30" s="2"/>
      <c r="H30" s="2"/>
      <c r="I30" s="2"/>
      <c r="J30" s="7"/>
    </row>
    <row r="31" spans="1:10" x14ac:dyDescent="0.15">
      <c r="B31" s="2"/>
      <c r="C31" s="2"/>
      <c r="D31" s="2"/>
      <c r="E31" s="2"/>
      <c r="F31" s="2"/>
      <c r="G31" s="2"/>
      <c r="H31" s="2"/>
      <c r="I31" s="2"/>
      <c r="J31" s="7"/>
    </row>
    <row r="32" spans="1:10" x14ac:dyDescent="0.15">
      <c r="B32" s="2"/>
      <c r="C32" s="2"/>
      <c r="D32" s="2"/>
      <c r="E32" s="2"/>
      <c r="F32" s="2"/>
      <c r="G32" s="2"/>
      <c r="H32" s="2"/>
      <c r="I32" s="2"/>
      <c r="J32" s="7"/>
    </row>
    <row r="33" spans="1:10" x14ac:dyDescent="0.15">
      <c r="B33" s="2"/>
      <c r="C33" s="2"/>
      <c r="D33" s="2"/>
      <c r="E33" s="2"/>
      <c r="F33" s="2"/>
      <c r="G33" s="2"/>
      <c r="H33" s="2"/>
      <c r="I33" s="2"/>
      <c r="J33" s="7"/>
    </row>
    <row r="34" spans="1:10" x14ac:dyDescent="0.15">
      <c r="B34" s="2"/>
      <c r="C34" s="2"/>
      <c r="D34" s="2"/>
      <c r="E34" s="2"/>
      <c r="F34" s="2"/>
      <c r="G34" s="2"/>
      <c r="H34" s="2"/>
      <c r="I34" s="24"/>
      <c r="J34" s="7"/>
    </row>
    <row r="35" spans="1:10" x14ac:dyDescent="0.15">
      <c r="B35" s="2"/>
      <c r="C35" s="2"/>
      <c r="D35" s="2"/>
      <c r="E35" s="2"/>
      <c r="F35" s="2"/>
      <c r="G35" s="2"/>
      <c r="H35" s="2"/>
      <c r="I35" s="2"/>
      <c r="J35" s="12"/>
    </row>
    <row r="36" spans="1:10" x14ac:dyDescent="0.15">
      <c r="B36" s="2"/>
      <c r="C36" s="2"/>
      <c r="D36" s="2"/>
      <c r="E36" s="2"/>
      <c r="F36" s="2"/>
      <c r="G36" s="2"/>
      <c r="H36" s="2"/>
      <c r="I36" s="2"/>
    </row>
    <row r="37" spans="1:10" ht="16" x14ac:dyDescent="0.2">
      <c r="A37" s="1"/>
      <c r="B37" s="5"/>
      <c r="C37" s="5"/>
      <c r="D37" s="5"/>
      <c r="E37" s="5"/>
      <c r="F37" s="5"/>
      <c r="G37" s="5"/>
      <c r="H37" s="5"/>
      <c r="I37" s="5"/>
    </row>
    <row r="38" spans="1:10" x14ac:dyDescent="0.15">
      <c r="B38" s="2"/>
      <c r="C38" s="2"/>
      <c r="D38" s="2"/>
      <c r="E38" s="2"/>
      <c r="F38" s="2"/>
      <c r="G38" s="2"/>
      <c r="H38" s="2"/>
      <c r="I38" s="2"/>
      <c r="J38" s="4"/>
    </row>
    <row r="39" spans="1:10" x14ac:dyDescent="0.15">
      <c r="A39" s="3"/>
      <c r="B39" s="2"/>
      <c r="C39" s="2"/>
      <c r="D39" s="2"/>
      <c r="E39" s="2"/>
      <c r="F39" s="2"/>
      <c r="G39" s="2"/>
      <c r="H39" s="2"/>
      <c r="I39" s="2"/>
      <c r="J39" s="7"/>
    </row>
    <row r="40" spans="1:10" x14ac:dyDescent="0.15">
      <c r="A40" s="3"/>
      <c r="B40" s="2"/>
      <c r="C40" s="2"/>
      <c r="D40" s="2"/>
      <c r="E40" s="2"/>
      <c r="F40" s="2"/>
      <c r="G40" s="2"/>
      <c r="H40" s="2"/>
      <c r="I40" s="2"/>
      <c r="J40" s="7"/>
    </row>
    <row r="41" spans="1:10" x14ac:dyDescent="0.15">
      <c r="A41" s="3"/>
      <c r="B41" s="2"/>
      <c r="C41" s="2"/>
      <c r="D41" s="2"/>
      <c r="E41" s="2"/>
      <c r="F41" s="2"/>
      <c r="G41" s="2"/>
      <c r="H41" s="2"/>
      <c r="I41" s="2"/>
      <c r="J41" s="7"/>
    </row>
    <row r="42" spans="1:10" x14ac:dyDescent="0.15">
      <c r="A42" s="3"/>
      <c r="B42" s="2"/>
      <c r="C42" s="2"/>
      <c r="D42" s="2"/>
      <c r="E42" s="2"/>
      <c r="F42" s="2"/>
      <c r="G42" s="15"/>
      <c r="H42" s="15"/>
      <c r="I42" s="2"/>
      <c r="J42" s="7"/>
    </row>
    <row r="43" spans="1:10" x14ac:dyDescent="0.15">
      <c r="A43" s="3"/>
      <c r="B43" s="2"/>
      <c r="C43" s="2"/>
      <c r="D43" s="2"/>
      <c r="E43" s="2"/>
      <c r="F43" s="2"/>
      <c r="G43" s="2"/>
      <c r="H43" s="2"/>
      <c r="I43" s="2"/>
      <c r="J43" s="7"/>
    </row>
    <row r="44" spans="1:10" x14ac:dyDescent="0.15">
      <c r="A44" s="3"/>
      <c r="B44" s="2"/>
      <c r="C44" s="2"/>
      <c r="D44" s="2"/>
      <c r="E44" s="2"/>
      <c r="F44" s="2"/>
      <c r="G44" s="2"/>
      <c r="H44" s="2"/>
      <c r="I44" s="2"/>
      <c r="J44" s="7"/>
    </row>
    <row r="45" spans="1:10" x14ac:dyDescent="0.15">
      <c r="A45" s="3"/>
      <c r="B45" s="2"/>
      <c r="C45" s="2"/>
      <c r="D45" s="2"/>
      <c r="E45" s="2"/>
      <c r="F45" s="2"/>
      <c r="G45" s="2"/>
      <c r="H45" s="2"/>
      <c r="I45" s="2"/>
      <c r="J45" s="7"/>
    </row>
    <row r="46" spans="1:10" x14ac:dyDescent="0.15">
      <c r="A46" s="3"/>
      <c r="B46" s="2"/>
      <c r="C46" s="2"/>
      <c r="D46" s="2"/>
      <c r="E46" s="2"/>
      <c r="F46" s="2"/>
      <c r="G46" s="2"/>
      <c r="H46" s="2"/>
      <c r="I46" s="2"/>
      <c r="J46" s="19"/>
    </row>
    <row r="47" spans="1:10" x14ac:dyDescent="0.15">
      <c r="B47" s="2"/>
      <c r="C47" s="2"/>
      <c r="D47" s="2"/>
      <c r="E47" s="2"/>
      <c r="F47" s="2"/>
      <c r="G47" s="2"/>
      <c r="H47" s="2"/>
      <c r="I47" s="2"/>
      <c r="J47" s="7"/>
    </row>
    <row r="48" spans="1:10" x14ac:dyDescent="0.15">
      <c r="B48" s="2"/>
      <c r="C48" s="2"/>
      <c r="D48" s="2"/>
      <c r="E48" s="2"/>
      <c r="F48" s="2"/>
      <c r="G48" s="2"/>
      <c r="H48" s="2"/>
      <c r="I48" s="18"/>
      <c r="J48" s="7"/>
    </row>
    <row r="49" spans="1:20" x14ac:dyDescent="0.15">
      <c r="B49" s="2"/>
      <c r="C49" s="2"/>
      <c r="D49" s="2"/>
      <c r="E49" s="2"/>
      <c r="F49" s="2"/>
      <c r="G49" s="2"/>
      <c r="H49" s="2"/>
      <c r="I49" s="2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15">
      <c r="B50" s="2"/>
      <c r="C50" s="2"/>
      <c r="D50" s="2"/>
      <c r="E50" s="2"/>
      <c r="F50" s="2"/>
      <c r="G50" s="2"/>
      <c r="H50" s="2"/>
      <c r="I50" s="2"/>
      <c r="J50" s="7"/>
    </row>
    <row r="51" spans="1:20" x14ac:dyDescent="0.15">
      <c r="B51" s="2"/>
      <c r="C51" s="2"/>
      <c r="D51" s="2"/>
      <c r="E51" s="2"/>
      <c r="F51" s="2"/>
      <c r="G51" s="2"/>
      <c r="H51" s="2"/>
      <c r="I51" s="2"/>
      <c r="J51" s="7"/>
    </row>
    <row r="52" spans="1:20" x14ac:dyDescent="0.15">
      <c r="B52" s="2"/>
      <c r="C52" s="2"/>
      <c r="D52" s="2"/>
      <c r="E52" s="2"/>
      <c r="F52" s="2"/>
      <c r="G52" s="2"/>
      <c r="H52" s="2"/>
      <c r="I52" s="2"/>
      <c r="J52" s="12"/>
    </row>
    <row r="53" spans="1:20" x14ac:dyDescent="0.15">
      <c r="B53" s="2"/>
      <c r="C53" s="2"/>
      <c r="D53" s="2"/>
      <c r="E53" s="2"/>
      <c r="F53" s="2"/>
      <c r="G53" s="2"/>
      <c r="H53" s="2"/>
      <c r="I53" s="2"/>
    </row>
    <row r="54" spans="1:20" ht="16" x14ac:dyDescent="0.2">
      <c r="A54" s="1"/>
      <c r="B54" s="5"/>
      <c r="C54" s="5"/>
      <c r="D54" s="5"/>
      <c r="E54" s="2"/>
      <c r="F54" s="5"/>
      <c r="G54" s="5"/>
      <c r="H54" s="5"/>
      <c r="I54" s="5"/>
    </row>
    <row r="55" spans="1:20" x14ac:dyDescent="0.15">
      <c r="B55" s="2"/>
      <c r="C55" s="2"/>
      <c r="D55" s="2"/>
      <c r="E55" s="2"/>
      <c r="F55" s="2"/>
      <c r="G55" s="2"/>
      <c r="H55" s="2"/>
      <c r="I55" s="2"/>
      <c r="J55" s="4"/>
    </row>
    <row r="56" spans="1:20" x14ac:dyDescent="0.15">
      <c r="A56" s="3"/>
      <c r="B56" s="2"/>
      <c r="C56" s="5"/>
      <c r="D56" s="5"/>
      <c r="E56" s="5"/>
      <c r="F56" s="5"/>
      <c r="G56" s="5"/>
      <c r="H56" s="5"/>
      <c r="I56" s="5"/>
      <c r="J56" s="9"/>
    </row>
    <row r="57" spans="1:20" x14ac:dyDescent="0.15">
      <c r="A57" s="3"/>
      <c r="B57" s="2"/>
      <c r="C57" s="5"/>
      <c r="D57" s="5"/>
      <c r="E57" s="5"/>
      <c r="F57" s="5"/>
      <c r="G57" s="5"/>
      <c r="H57" s="5"/>
      <c r="I57" s="5"/>
      <c r="J57" s="20"/>
    </row>
    <row r="58" spans="1:20" x14ac:dyDescent="0.15">
      <c r="A58" s="3"/>
      <c r="B58" s="2"/>
      <c r="C58" s="5"/>
      <c r="D58" s="5"/>
      <c r="E58" s="5"/>
      <c r="F58" s="5"/>
      <c r="G58" s="5"/>
      <c r="H58" s="5"/>
      <c r="I58" s="5"/>
      <c r="J58" s="9"/>
      <c r="K58" s="2"/>
      <c r="L58" s="2"/>
      <c r="M58" s="2"/>
      <c r="N58" s="2"/>
      <c r="O58" s="2"/>
      <c r="P58" s="2"/>
      <c r="Q58" s="2"/>
    </row>
    <row r="59" spans="1:20" x14ac:dyDescent="0.15">
      <c r="A59" s="3"/>
      <c r="B59" s="2"/>
      <c r="C59" s="5"/>
      <c r="D59" s="5"/>
      <c r="E59" s="5"/>
      <c r="F59" s="5"/>
      <c r="G59" s="5"/>
      <c r="H59" s="5"/>
      <c r="I59" s="5"/>
      <c r="J59" s="9"/>
      <c r="K59" s="2"/>
      <c r="L59" s="2"/>
      <c r="M59" s="2"/>
      <c r="N59" s="2"/>
      <c r="O59" s="2"/>
      <c r="P59" s="2"/>
      <c r="Q59" s="2"/>
    </row>
    <row r="60" spans="1:20" x14ac:dyDescent="0.15">
      <c r="A60" s="3"/>
      <c r="B60" s="2"/>
      <c r="C60" s="5"/>
      <c r="D60" s="5"/>
      <c r="E60" s="5"/>
      <c r="F60" s="5"/>
      <c r="G60" s="5"/>
      <c r="H60" s="5"/>
      <c r="I60" s="5"/>
      <c r="J60" s="7"/>
      <c r="K60" s="2"/>
      <c r="L60" s="2"/>
      <c r="M60" s="2"/>
      <c r="N60" s="2"/>
      <c r="O60" s="2"/>
      <c r="P60" s="2"/>
      <c r="Q60" s="2"/>
    </row>
    <row r="61" spans="1:20" x14ac:dyDescent="0.15">
      <c r="A61" s="3"/>
      <c r="C61" s="5"/>
      <c r="D61" s="5"/>
      <c r="E61" s="5"/>
      <c r="F61" s="5"/>
      <c r="G61" s="5"/>
      <c r="H61" s="5"/>
      <c r="I61" s="5"/>
      <c r="J61" s="9"/>
    </row>
    <row r="62" spans="1:20" x14ac:dyDescent="0.15">
      <c r="A62" s="3"/>
      <c r="C62" s="5"/>
      <c r="D62" s="6"/>
      <c r="E62" s="5"/>
      <c r="F62" s="5"/>
      <c r="G62" s="5"/>
      <c r="H62" s="5"/>
      <c r="I62" s="5"/>
      <c r="J62" s="9"/>
    </row>
    <row r="63" spans="1:20" x14ac:dyDescent="0.15">
      <c r="A63" s="3"/>
      <c r="C63" s="5"/>
      <c r="D63" s="6"/>
      <c r="E63" s="5"/>
      <c r="F63" s="5"/>
      <c r="G63" s="5"/>
      <c r="H63" s="5"/>
      <c r="I63" s="5"/>
      <c r="J63" s="9"/>
    </row>
    <row r="64" spans="1:20" x14ac:dyDescent="0.15">
      <c r="A64" s="3"/>
      <c r="C64" s="5"/>
      <c r="D64" s="6"/>
      <c r="E64" s="5"/>
      <c r="F64" s="5"/>
      <c r="G64" s="5"/>
      <c r="H64" s="5"/>
      <c r="I64" s="5"/>
      <c r="J64" s="9"/>
    </row>
    <row r="65" spans="1:10" x14ac:dyDescent="0.15">
      <c r="C65" s="6"/>
      <c r="D65" s="6"/>
      <c r="E65" s="6"/>
      <c r="F65" s="5"/>
      <c r="G65" s="5"/>
      <c r="H65" s="5"/>
      <c r="I65" s="5"/>
      <c r="J65" s="13"/>
    </row>
    <row r="66" spans="1:10" ht="16" x14ac:dyDescent="0.2">
      <c r="A66" s="1"/>
      <c r="B66" s="5"/>
      <c r="C66" s="5"/>
      <c r="D66" s="5"/>
      <c r="E66" s="5"/>
      <c r="F66" s="5"/>
      <c r="G66" s="5"/>
      <c r="H66" s="5"/>
      <c r="I66" s="5"/>
      <c r="J66" s="4"/>
    </row>
    <row r="67" spans="1:10" x14ac:dyDescent="0.15">
      <c r="B67" s="5"/>
      <c r="C67" s="5"/>
      <c r="D67" s="5"/>
      <c r="E67" s="5"/>
      <c r="F67" s="5"/>
      <c r="G67" s="5"/>
      <c r="H67" s="5"/>
      <c r="I67" s="5"/>
      <c r="J67" s="4"/>
    </row>
    <row r="68" spans="1:10" x14ac:dyDescent="0.15">
      <c r="A68" s="3"/>
      <c r="B68" s="4"/>
      <c r="C68" s="2"/>
      <c r="D68" s="2"/>
      <c r="E68" s="2"/>
      <c r="F68" s="2"/>
      <c r="G68" s="2"/>
      <c r="H68" s="2"/>
      <c r="I68" s="2"/>
      <c r="J68" s="7"/>
    </row>
    <row r="69" spans="1:10" x14ac:dyDescent="0.15">
      <c r="A69" s="3"/>
      <c r="B69" s="2"/>
      <c r="C69" s="2"/>
      <c r="D69" s="2"/>
      <c r="E69" s="2"/>
      <c r="F69" s="2"/>
      <c r="G69" s="2"/>
      <c r="H69" s="2"/>
      <c r="I69" s="2"/>
      <c r="J69" s="7"/>
    </row>
    <row r="70" spans="1:10" x14ac:dyDescent="0.15">
      <c r="A70" s="3"/>
      <c r="B70" s="2"/>
      <c r="C70" s="2"/>
      <c r="D70" s="2"/>
      <c r="E70" s="2"/>
      <c r="F70" s="2"/>
      <c r="G70" s="2"/>
      <c r="H70" s="2"/>
      <c r="I70" s="2"/>
      <c r="J70" s="7"/>
    </row>
    <row r="71" spans="1:10" x14ac:dyDescent="0.15">
      <c r="A71" s="3"/>
      <c r="B71" s="2"/>
      <c r="C71" s="2"/>
      <c r="D71" s="2"/>
      <c r="E71" s="2"/>
      <c r="F71" s="2"/>
      <c r="G71" s="2"/>
      <c r="H71" s="2"/>
      <c r="I71" s="2"/>
      <c r="J71" s="19"/>
    </row>
    <row r="72" spans="1:10" x14ac:dyDescent="0.15">
      <c r="A72" s="3"/>
      <c r="B72" s="2"/>
      <c r="C72" s="2"/>
      <c r="D72" s="2"/>
      <c r="E72" s="2"/>
      <c r="F72" s="2"/>
      <c r="G72" s="2"/>
      <c r="H72" s="2"/>
      <c r="I72" s="2"/>
      <c r="J72" s="7"/>
    </row>
    <row r="73" spans="1:10" x14ac:dyDescent="0.15">
      <c r="A73" s="3"/>
      <c r="B73" s="2"/>
      <c r="C73" s="2"/>
      <c r="D73" s="2"/>
      <c r="E73" s="2"/>
      <c r="F73" s="2"/>
      <c r="G73" s="2"/>
      <c r="H73" s="2"/>
      <c r="I73" s="2"/>
      <c r="J73" s="7"/>
    </row>
    <row r="74" spans="1:10" x14ac:dyDescent="0.15">
      <c r="B74" s="2"/>
      <c r="C74" s="2"/>
      <c r="D74" s="2"/>
      <c r="E74" s="2"/>
      <c r="F74" s="2"/>
      <c r="G74" s="2"/>
      <c r="H74" s="2"/>
      <c r="I74" s="2"/>
      <c r="J74" s="12"/>
    </row>
    <row r="75" spans="1:10" x14ac:dyDescent="0.15">
      <c r="B75" s="2"/>
      <c r="C75" s="2"/>
      <c r="D75" s="2"/>
      <c r="E75" s="2"/>
      <c r="F75" s="2"/>
      <c r="G75" s="2"/>
      <c r="H75" s="2"/>
      <c r="I75" s="2"/>
    </row>
    <row r="76" spans="1:10" x14ac:dyDescent="0.15">
      <c r="B76" s="2"/>
      <c r="C76" s="2"/>
      <c r="D76" s="2"/>
      <c r="E76" s="2"/>
      <c r="F76" s="2"/>
      <c r="G76" s="2"/>
      <c r="H76" s="2"/>
      <c r="I76" s="2"/>
    </row>
    <row r="77" spans="1:10" x14ac:dyDescent="0.15">
      <c r="B77" s="2"/>
      <c r="C77" s="2"/>
      <c r="D77" s="2"/>
      <c r="E77" s="2"/>
      <c r="F77" s="2"/>
      <c r="G77" s="2"/>
      <c r="H77" s="2"/>
      <c r="I77" s="2"/>
    </row>
    <row r="78" spans="1:10" x14ac:dyDescent="0.15">
      <c r="B78" s="2"/>
      <c r="C78" s="2"/>
      <c r="D78" s="2"/>
      <c r="E78" s="2"/>
      <c r="F78" s="2"/>
      <c r="G78" s="2"/>
      <c r="H78" s="2"/>
      <c r="I78" s="2"/>
    </row>
    <row r="79" spans="1:10" x14ac:dyDescent="0.15">
      <c r="B79" s="2"/>
      <c r="C79" s="2"/>
      <c r="D79" s="2"/>
      <c r="E79" s="2"/>
      <c r="F79" s="2"/>
      <c r="G79" s="2"/>
      <c r="H79" s="2"/>
      <c r="I79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1971-1972</oddHeader>
  </headerFooter>
  <rowBreaks count="1" manualBreakCount="1">
    <brk id="37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80"/>
  <sheetViews>
    <sheetView workbookViewId="0">
      <pane xSplit="1" topLeftCell="B1" activePane="topRight" state="frozen"/>
      <selection pane="topRight" activeCell="E8" sqref="E8"/>
    </sheetView>
  </sheetViews>
  <sheetFormatPr baseColWidth="10" defaultColWidth="8.83203125" defaultRowHeight="13" x14ac:dyDescent="0.15"/>
  <cols>
    <col min="1" max="1" width="18.6640625" customWidth="1"/>
    <col min="2" max="2" width="12.5" customWidth="1"/>
    <col min="3" max="3" width="15.5" customWidth="1"/>
    <col min="4" max="4" width="15.33203125" customWidth="1"/>
    <col min="5" max="5" width="12.6640625" customWidth="1"/>
    <col min="6" max="6" width="15.1640625" customWidth="1"/>
    <col min="7" max="7" width="18.1640625" customWidth="1"/>
    <col min="8" max="8" width="20.6640625" customWidth="1"/>
    <col min="9" max="10" width="8.33203125" customWidth="1"/>
  </cols>
  <sheetData>
    <row r="1" spans="1:13" ht="16" x14ac:dyDescent="0.2">
      <c r="A1" s="25" t="s">
        <v>756</v>
      </c>
      <c r="B1" s="26" t="s">
        <v>140</v>
      </c>
      <c r="C1" s="26" t="s">
        <v>752</v>
      </c>
      <c r="D1" s="26" t="s">
        <v>752</v>
      </c>
      <c r="E1" s="26" t="s">
        <v>143</v>
      </c>
      <c r="F1" s="26" t="s">
        <v>139</v>
      </c>
      <c r="G1" s="26" t="s">
        <v>109</v>
      </c>
      <c r="H1" s="26" t="s">
        <v>641</v>
      </c>
      <c r="I1" s="27" t="s">
        <v>757</v>
      </c>
      <c r="J1" s="2"/>
      <c r="K1" s="2"/>
      <c r="L1" s="2"/>
      <c r="M1" s="2"/>
    </row>
    <row r="2" spans="1:13" x14ac:dyDescent="0.15">
      <c r="A2" s="28"/>
      <c r="B2" s="29" t="s">
        <v>758</v>
      </c>
      <c r="C2" s="29" t="s">
        <v>971</v>
      </c>
      <c r="D2" s="29" t="s">
        <v>972</v>
      </c>
      <c r="E2" s="29" t="s">
        <v>973</v>
      </c>
      <c r="F2" s="29" t="s">
        <v>411</v>
      </c>
      <c r="G2" s="29" t="s">
        <v>412</v>
      </c>
      <c r="H2" s="29" t="s">
        <v>413</v>
      </c>
      <c r="I2" s="30" t="s">
        <v>826</v>
      </c>
      <c r="J2" s="4"/>
    </row>
    <row r="3" spans="1:13" x14ac:dyDescent="0.15">
      <c r="A3" s="28"/>
      <c r="B3" s="68" t="s">
        <v>414</v>
      </c>
      <c r="C3" s="31" t="s">
        <v>522</v>
      </c>
      <c r="D3" s="31" t="s">
        <v>523</v>
      </c>
      <c r="E3" s="32" t="s">
        <v>524</v>
      </c>
      <c r="F3" s="32" t="s">
        <v>525</v>
      </c>
      <c r="G3" s="32" t="s">
        <v>526</v>
      </c>
      <c r="H3" s="32" t="s">
        <v>527</v>
      </c>
      <c r="I3" s="33"/>
      <c r="J3" s="4"/>
    </row>
    <row r="4" spans="1:13" x14ac:dyDescent="0.15">
      <c r="A4" s="34" t="s">
        <v>609</v>
      </c>
      <c r="B4" s="31" t="s">
        <v>41</v>
      </c>
      <c r="C4" s="31" t="s">
        <v>1481</v>
      </c>
      <c r="D4" s="31" t="s">
        <v>1481</v>
      </c>
      <c r="E4" s="31" t="s">
        <v>1481</v>
      </c>
      <c r="F4" s="31" t="s">
        <v>41</v>
      </c>
      <c r="G4" s="31"/>
      <c r="H4" s="31"/>
      <c r="I4" s="61"/>
      <c r="J4" s="19"/>
    </row>
    <row r="5" spans="1:13" x14ac:dyDescent="0.15">
      <c r="A5" s="34" t="s">
        <v>967</v>
      </c>
      <c r="B5" s="31" t="s">
        <v>617</v>
      </c>
      <c r="C5" s="31" t="s">
        <v>617</v>
      </c>
      <c r="D5" s="31" t="s">
        <v>43</v>
      </c>
      <c r="E5" s="31"/>
      <c r="F5" s="31" t="s">
        <v>617</v>
      </c>
      <c r="G5" s="31"/>
      <c r="H5" s="31"/>
      <c r="I5" s="61"/>
      <c r="J5" s="7"/>
    </row>
    <row r="6" spans="1:13" x14ac:dyDescent="0.15">
      <c r="A6" s="34" t="s">
        <v>1260</v>
      </c>
      <c r="B6" s="31" t="s">
        <v>1268</v>
      </c>
      <c r="C6" s="31" t="s">
        <v>841</v>
      </c>
      <c r="D6" s="31" t="s">
        <v>613</v>
      </c>
      <c r="E6" s="31" t="s">
        <v>734</v>
      </c>
      <c r="F6" s="31" t="s">
        <v>841</v>
      </c>
      <c r="G6" s="31"/>
      <c r="H6" s="31"/>
      <c r="I6" s="61"/>
      <c r="J6" s="7"/>
    </row>
    <row r="7" spans="1:13" x14ac:dyDescent="0.15">
      <c r="A7" s="34" t="s">
        <v>728</v>
      </c>
      <c r="B7" s="31" t="s">
        <v>1475</v>
      </c>
      <c r="C7" s="31" t="s">
        <v>1475</v>
      </c>
      <c r="D7" s="31" t="s">
        <v>838</v>
      </c>
      <c r="E7" s="31" t="s">
        <v>1268</v>
      </c>
      <c r="F7" s="31" t="s">
        <v>838</v>
      </c>
      <c r="G7" s="31"/>
      <c r="H7" s="31"/>
      <c r="I7" s="61"/>
      <c r="J7" s="7"/>
    </row>
    <row r="8" spans="1:13" x14ac:dyDescent="0.15">
      <c r="A8" s="34" t="s">
        <v>1263</v>
      </c>
      <c r="B8" s="31" t="s">
        <v>840</v>
      </c>
      <c r="C8" s="31" t="s">
        <v>1262</v>
      </c>
      <c r="D8" s="31" t="s">
        <v>1262</v>
      </c>
      <c r="E8" s="31" t="s">
        <v>1269</v>
      </c>
      <c r="F8" s="31" t="s">
        <v>1483</v>
      </c>
      <c r="G8" s="31"/>
      <c r="H8" s="31"/>
      <c r="I8" s="61"/>
      <c r="J8" s="7"/>
    </row>
    <row r="9" spans="1:13" x14ac:dyDescent="0.15">
      <c r="A9" s="34" t="s">
        <v>106</v>
      </c>
      <c r="B9" s="31" t="s">
        <v>735</v>
      </c>
      <c r="C9" s="31" t="s">
        <v>1259</v>
      </c>
      <c r="D9" s="31" t="s">
        <v>1259</v>
      </c>
      <c r="E9" s="31" t="s">
        <v>1262</v>
      </c>
      <c r="F9" s="31"/>
      <c r="G9" s="31"/>
      <c r="H9" s="31"/>
      <c r="I9" s="61"/>
      <c r="J9" s="7"/>
    </row>
    <row r="10" spans="1:13" x14ac:dyDescent="0.15">
      <c r="A10" s="34" t="s">
        <v>1166</v>
      </c>
      <c r="B10" s="31" t="s">
        <v>1261</v>
      </c>
      <c r="C10" s="31" t="s">
        <v>1162</v>
      </c>
      <c r="D10" s="31" t="s">
        <v>1162</v>
      </c>
      <c r="E10" s="31" t="s">
        <v>729</v>
      </c>
      <c r="F10" s="31" t="s">
        <v>729</v>
      </c>
      <c r="G10" s="31"/>
      <c r="H10" s="31"/>
      <c r="I10" s="61"/>
      <c r="J10" s="7"/>
    </row>
    <row r="11" spans="1:13" x14ac:dyDescent="0.15">
      <c r="A11" s="34" t="s">
        <v>1163</v>
      </c>
      <c r="B11" s="31" t="s">
        <v>301</v>
      </c>
      <c r="C11" s="31" t="s">
        <v>1051</v>
      </c>
      <c r="D11" s="31"/>
      <c r="E11" s="31" t="s">
        <v>1261</v>
      </c>
      <c r="F11" s="31" t="s">
        <v>1162</v>
      </c>
      <c r="G11" s="31"/>
      <c r="H11" s="31"/>
      <c r="I11" s="61"/>
      <c r="J11" s="7"/>
    </row>
    <row r="12" spans="1:13" x14ac:dyDescent="0.15">
      <c r="A12" s="34" t="s">
        <v>1052</v>
      </c>
      <c r="B12" s="31" t="s">
        <v>1053</v>
      </c>
      <c r="C12" s="31" t="s">
        <v>1053</v>
      </c>
      <c r="D12" s="31"/>
      <c r="E12" s="31" t="s">
        <v>1051</v>
      </c>
      <c r="F12" s="31" t="s">
        <v>1159</v>
      </c>
      <c r="G12" s="31"/>
      <c r="H12" s="31"/>
      <c r="I12" s="61"/>
      <c r="J12" s="7"/>
    </row>
    <row r="13" spans="1:13" x14ac:dyDescent="0.15">
      <c r="A13" s="34" t="s">
        <v>1589</v>
      </c>
      <c r="B13" s="31" t="s">
        <v>331</v>
      </c>
      <c r="C13" s="31" t="s">
        <v>331</v>
      </c>
      <c r="D13" s="31" t="s">
        <v>1051</v>
      </c>
      <c r="E13" s="31" t="s">
        <v>1053</v>
      </c>
      <c r="F13" s="31" t="s">
        <v>1053</v>
      </c>
      <c r="G13" s="31"/>
      <c r="H13" s="31"/>
      <c r="I13" s="61"/>
      <c r="J13" s="7"/>
    </row>
    <row r="14" spans="1:13" x14ac:dyDescent="0.15">
      <c r="A14" s="28" t="s">
        <v>1271</v>
      </c>
      <c r="B14" s="31"/>
      <c r="C14" s="31"/>
      <c r="D14" s="31" t="s">
        <v>300</v>
      </c>
      <c r="E14" s="31"/>
      <c r="F14" s="31"/>
      <c r="G14" s="31"/>
      <c r="H14" s="31"/>
      <c r="I14" s="33"/>
      <c r="J14" s="16"/>
    </row>
    <row r="15" spans="1:13" x14ac:dyDescent="0.15">
      <c r="A15" s="28" t="s">
        <v>624</v>
      </c>
      <c r="B15" s="31"/>
      <c r="C15" s="31"/>
      <c r="D15" s="31" t="s">
        <v>331</v>
      </c>
      <c r="E15" s="31"/>
      <c r="F15" s="31" t="s">
        <v>1065</v>
      </c>
      <c r="G15" s="31"/>
      <c r="H15" s="31"/>
      <c r="I15" s="61"/>
      <c r="J15" s="16"/>
    </row>
    <row r="16" spans="1:13" x14ac:dyDescent="0.15">
      <c r="A16" s="28" t="s">
        <v>1160</v>
      </c>
      <c r="B16" s="31"/>
      <c r="C16" s="31"/>
      <c r="D16" s="31"/>
      <c r="E16" s="31" t="s">
        <v>1065</v>
      </c>
      <c r="F16" s="31"/>
      <c r="G16" s="31"/>
      <c r="H16" s="31"/>
      <c r="I16" s="61"/>
      <c r="J16" s="12"/>
    </row>
    <row r="17" spans="1:10" x14ac:dyDescent="0.15">
      <c r="A17" s="36"/>
      <c r="B17" s="37"/>
      <c r="C17" s="37"/>
      <c r="D17" s="37"/>
      <c r="E17" s="37"/>
      <c r="F17" s="37"/>
      <c r="G17" s="37"/>
      <c r="H17" s="37"/>
      <c r="I17" s="67" t="s">
        <v>528</v>
      </c>
      <c r="J17" s="12"/>
    </row>
    <row r="18" spans="1:10" x14ac:dyDescent="0.15">
      <c r="A18" s="70"/>
      <c r="B18" s="71"/>
      <c r="C18" s="71"/>
      <c r="D18" s="71"/>
      <c r="E18" s="71"/>
      <c r="F18" s="71"/>
      <c r="G18" s="71"/>
      <c r="H18" s="71"/>
      <c r="I18" s="72"/>
    </row>
    <row r="19" spans="1:10" ht="16" x14ac:dyDescent="0.2">
      <c r="A19" s="41" t="s">
        <v>824</v>
      </c>
      <c r="B19" s="32" t="s">
        <v>140</v>
      </c>
      <c r="C19" s="31" t="s">
        <v>109</v>
      </c>
      <c r="D19" s="32" t="s">
        <v>109</v>
      </c>
      <c r="E19" s="32" t="s">
        <v>143</v>
      </c>
      <c r="F19" s="32" t="s">
        <v>641</v>
      </c>
      <c r="G19" s="32" t="s">
        <v>110</v>
      </c>
      <c r="H19" s="32"/>
      <c r="I19" s="42" t="s">
        <v>603</v>
      </c>
    </row>
    <row r="20" spans="1:10" s="3" customFormat="1" x14ac:dyDescent="0.15">
      <c r="A20" s="28"/>
      <c r="B20" s="29" t="s">
        <v>604</v>
      </c>
      <c r="C20" s="29" t="s">
        <v>605</v>
      </c>
      <c r="D20" s="29" t="s">
        <v>831</v>
      </c>
      <c r="E20" s="29" t="s">
        <v>606</v>
      </c>
      <c r="F20" s="29" t="s">
        <v>644</v>
      </c>
      <c r="G20" s="29" t="s">
        <v>403</v>
      </c>
      <c r="H20" s="29"/>
      <c r="I20" s="30" t="s">
        <v>826</v>
      </c>
      <c r="J20" s="4"/>
    </row>
    <row r="21" spans="1:10" x14ac:dyDescent="0.15">
      <c r="A21" s="28"/>
      <c r="B21" s="31" t="s">
        <v>615</v>
      </c>
      <c r="C21" s="31" t="s">
        <v>616</v>
      </c>
      <c r="D21" s="31" t="s">
        <v>619</v>
      </c>
      <c r="E21" s="31" t="s">
        <v>618</v>
      </c>
      <c r="F21" s="31" t="s">
        <v>1048</v>
      </c>
      <c r="G21" s="31" t="s">
        <v>1049</v>
      </c>
      <c r="H21" s="31"/>
      <c r="I21" s="30"/>
      <c r="J21" s="4"/>
    </row>
    <row r="22" spans="1:10" x14ac:dyDescent="0.15">
      <c r="A22" s="34" t="s">
        <v>1271</v>
      </c>
      <c r="B22" s="31" t="s">
        <v>1481</v>
      </c>
      <c r="C22" s="31" t="s">
        <v>41</v>
      </c>
      <c r="D22" s="31"/>
      <c r="E22" s="31" t="s">
        <v>610</v>
      </c>
      <c r="F22" s="31" t="s">
        <v>41</v>
      </c>
      <c r="G22" s="31" t="s">
        <v>41</v>
      </c>
      <c r="H22" s="31"/>
      <c r="I22" s="61" t="s">
        <v>1050</v>
      </c>
      <c r="J22" s="7"/>
    </row>
    <row r="23" spans="1:10" x14ac:dyDescent="0.15">
      <c r="A23" s="34" t="s">
        <v>332</v>
      </c>
      <c r="B23" s="31" t="s">
        <v>617</v>
      </c>
      <c r="C23" s="31" t="s">
        <v>617</v>
      </c>
      <c r="D23" s="31" t="s">
        <v>41</v>
      </c>
      <c r="E23" s="31" t="s">
        <v>734</v>
      </c>
      <c r="F23" s="31" t="s">
        <v>617</v>
      </c>
      <c r="G23" s="31" t="s">
        <v>43</v>
      </c>
      <c r="H23" s="31"/>
      <c r="I23" s="61" t="s">
        <v>71</v>
      </c>
      <c r="J23" s="7"/>
    </row>
    <row r="24" spans="1:10" x14ac:dyDescent="0.15">
      <c r="A24" s="34" t="s">
        <v>1588</v>
      </c>
      <c r="B24" s="31" t="s">
        <v>1268</v>
      </c>
      <c r="C24" s="31"/>
      <c r="D24" s="31" t="s">
        <v>43</v>
      </c>
      <c r="E24" s="31" t="s">
        <v>838</v>
      </c>
      <c r="F24" s="31" t="s">
        <v>838</v>
      </c>
      <c r="G24" s="31" t="s">
        <v>1268</v>
      </c>
      <c r="H24" s="31"/>
      <c r="I24" s="61" t="s">
        <v>72</v>
      </c>
      <c r="J24" s="7"/>
    </row>
    <row r="25" spans="1:10" x14ac:dyDescent="0.15">
      <c r="A25" s="34" t="s">
        <v>937</v>
      </c>
      <c r="B25" s="31" t="s">
        <v>1475</v>
      </c>
      <c r="C25" s="31" t="s">
        <v>1268</v>
      </c>
      <c r="D25" s="31"/>
      <c r="E25" s="31" t="s">
        <v>1268</v>
      </c>
      <c r="F25" s="31" t="s">
        <v>1268</v>
      </c>
      <c r="G25" s="31" t="s">
        <v>1475</v>
      </c>
      <c r="H25" s="31"/>
      <c r="I25" s="33" t="s">
        <v>73</v>
      </c>
      <c r="J25" s="7"/>
    </row>
    <row r="26" spans="1:10" x14ac:dyDescent="0.15">
      <c r="A26" s="34" t="s">
        <v>624</v>
      </c>
      <c r="B26" s="31" t="s">
        <v>840</v>
      </c>
      <c r="C26" s="31" t="s">
        <v>1162</v>
      </c>
      <c r="D26" s="31" t="s">
        <v>1268</v>
      </c>
      <c r="E26" s="31" t="s">
        <v>1262</v>
      </c>
      <c r="F26" s="31" t="s">
        <v>840</v>
      </c>
      <c r="G26" s="31"/>
      <c r="H26" s="31"/>
      <c r="I26" s="61" t="s">
        <v>1587</v>
      </c>
      <c r="J26" s="19"/>
    </row>
    <row r="27" spans="1:10" x14ac:dyDescent="0.15">
      <c r="A27" s="34" t="s">
        <v>74</v>
      </c>
      <c r="B27" s="31" t="s">
        <v>729</v>
      </c>
      <c r="C27" s="31" t="s">
        <v>838</v>
      </c>
      <c r="D27" s="31" t="s">
        <v>838</v>
      </c>
      <c r="E27" s="31" t="s">
        <v>301</v>
      </c>
      <c r="F27" s="31" t="s">
        <v>1261</v>
      </c>
      <c r="G27" s="31" t="s">
        <v>840</v>
      </c>
      <c r="H27" s="31"/>
      <c r="I27" s="61" t="s">
        <v>75</v>
      </c>
      <c r="J27" s="7"/>
    </row>
    <row r="28" spans="1:10" x14ac:dyDescent="0.15">
      <c r="A28" s="34" t="s">
        <v>76</v>
      </c>
      <c r="B28" s="31" t="s">
        <v>1261</v>
      </c>
      <c r="C28" s="31"/>
      <c r="D28" s="31" t="s">
        <v>1262</v>
      </c>
      <c r="E28" s="31" t="s">
        <v>1259</v>
      </c>
      <c r="F28" s="31"/>
      <c r="G28" s="31"/>
      <c r="H28" s="31"/>
      <c r="I28" s="61" t="s">
        <v>1591</v>
      </c>
      <c r="J28" s="7"/>
    </row>
    <row r="29" spans="1:10" x14ac:dyDescent="0.15">
      <c r="A29" s="34" t="s">
        <v>419</v>
      </c>
      <c r="B29" s="31" t="s">
        <v>301</v>
      </c>
      <c r="C29" s="31" t="s">
        <v>840</v>
      </c>
      <c r="D29" s="31" t="s">
        <v>729</v>
      </c>
      <c r="E29" s="31" t="s">
        <v>1053</v>
      </c>
      <c r="F29" s="31" t="s">
        <v>301</v>
      </c>
      <c r="G29" s="31"/>
      <c r="H29" s="31"/>
      <c r="I29" s="61" t="s">
        <v>420</v>
      </c>
      <c r="J29" s="7"/>
    </row>
    <row r="30" spans="1:10" s="14" customFormat="1" x14ac:dyDescent="0.15">
      <c r="A30" s="34" t="s">
        <v>620</v>
      </c>
      <c r="B30" s="43" t="s">
        <v>1053</v>
      </c>
      <c r="C30" s="43" t="s">
        <v>301</v>
      </c>
      <c r="D30" s="43" t="s">
        <v>1053</v>
      </c>
      <c r="E30" s="43" t="s">
        <v>1065</v>
      </c>
      <c r="F30" s="43" t="s">
        <v>1053</v>
      </c>
      <c r="G30" s="43" t="s">
        <v>729</v>
      </c>
      <c r="H30" s="43"/>
      <c r="I30" s="61" t="s">
        <v>621</v>
      </c>
      <c r="J30" s="16"/>
    </row>
    <row r="31" spans="1:10" x14ac:dyDescent="0.15">
      <c r="A31" s="34" t="s">
        <v>1160</v>
      </c>
      <c r="B31" s="31" t="s">
        <v>331</v>
      </c>
      <c r="C31" s="31"/>
      <c r="D31" s="31"/>
      <c r="E31" s="31"/>
      <c r="F31" s="31"/>
      <c r="G31" s="31" t="s">
        <v>1054</v>
      </c>
      <c r="H31" s="31"/>
      <c r="I31" s="61" t="s">
        <v>622</v>
      </c>
      <c r="J31" s="7"/>
    </row>
    <row r="32" spans="1:10" x14ac:dyDescent="0.15">
      <c r="A32" s="28" t="s">
        <v>842</v>
      </c>
      <c r="B32" s="31"/>
      <c r="C32" s="31" t="s">
        <v>1259</v>
      </c>
      <c r="D32" s="31"/>
      <c r="E32" s="31" t="s">
        <v>1261</v>
      </c>
      <c r="F32" s="31" t="s">
        <v>735</v>
      </c>
      <c r="G32" s="31" t="s">
        <v>301</v>
      </c>
      <c r="H32" s="31"/>
      <c r="I32" s="61" t="s">
        <v>843</v>
      </c>
      <c r="J32" s="7"/>
    </row>
    <row r="33" spans="1:10" x14ac:dyDescent="0.15">
      <c r="A33" s="28" t="s">
        <v>844</v>
      </c>
      <c r="B33" s="31"/>
      <c r="C33" s="31" t="s">
        <v>1053</v>
      </c>
      <c r="D33" s="31" t="s">
        <v>301</v>
      </c>
      <c r="E33" s="31"/>
      <c r="F33" s="31" t="s">
        <v>1065</v>
      </c>
      <c r="G33" s="31" t="s">
        <v>1053</v>
      </c>
      <c r="H33" s="31"/>
      <c r="I33" s="61" t="s">
        <v>845</v>
      </c>
      <c r="J33" s="7"/>
    </row>
    <row r="34" spans="1:10" x14ac:dyDescent="0.15">
      <c r="A34" s="28" t="s">
        <v>846</v>
      </c>
      <c r="B34" s="31"/>
      <c r="C34" s="31" t="s">
        <v>331</v>
      </c>
      <c r="D34" s="31" t="s">
        <v>737</v>
      </c>
      <c r="E34" s="31"/>
      <c r="F34" s="31"/>
      <c r="G34" s="31" t="s">
        <v>1065</v>
      </c>
      <c r="H34" s="31"/>
      <c r="I34" s="61" t="s">
        <v>847</v>
      </c>
      <c r="J34" s="7"/>
    </row>
    <row r="35" spans="1:10" x14ac:dyDescent="0.15">
      <c r="A35" s="28" t="s">
        <v>23</v>
      </c>
      <c r="B35" s="31"/>
      <c r="C35" s="31"/>
      <c r="D35" s="31" t="s">
        <v>1054</v>
      </c>
      <c r="E35" s="31"/>
      <c r="F35" s="31"/>
      <c r="G35" s="31"/>
      <c r="H35" s="31"/>
      <c r="I35" s="61" t="s">
        <v>24</v>
      </c>
      <c r="J35" s="7"/>
    </row>
    <row r="36" spans="1:10" x14ac:dyDescent="0.15">
      <c r="A36" s="36"/>
      <c r="B36" s="37"/>
      <c r="C36" s="37"/>
      <c r="D36" s="37"/>
      <c r="E36" s="37"/>
      <c r="F36" s="37"/>
      <c r="G36" s="37"/>
      <c r="H36" s="37"/>
      <c r="I36" s="67" t="s">
        <v>25</v>
      </c>
      <c r="J36" s="12"/>
    </row>
    <row r="37" spans="1:10" x14ac:dyDescent="0.15">
      <c r="B37" s="2"/>
      <c r="C37" s="2"/>
      <c r="D37" s="2"/>
      <c r="E37" s="2"/>
      <c r="F37" s="2"/>
      <c r="G37" s="2"/>
      <c r="H37" s="2"/>
      <c r="I37" s="2"/>
    </row>
    <row r="38" spans="1:10" ht="16" x14ac:dyDescent="0.2">
      <c r="A38" s="1"/>
      <c r="B38" s="5"/>
      <c r="C38" s="5"/>
      <c r="D38" s="5"/>
      <c r="E38" s="5"/>
      <c r="F38" s="5"/>
      <c r="G38" s="5"/>
      <c r="H38" s="5"/>
      <c r="I38" s="5"/>
    </row>
    <row r="39" spans="1:10" x14ac:dyDescent="0.15">
      <c r="B39" s="2"/>
      <c r="C39" s="2"/>
      <c r="D39" s="2"/>
      <c r="E39" s="2"/>
      <c r="F39" s="2"/>
      <c r="G39" s="2"/>
      <c r="H39" s="2"/>
      <c r="I39" s="2"/>
      <c r="J39" s="4"/>
    </row>
    <row r="40" spans="1:10" x14ac:dyDescent="0.15">
      <c r="A40" s="3"/>
      <c r="B40" s="2"/>
      <c r="C40" s="2"/>
      <c r="D40" s="2"/>
      <c r="E40" s="2"/>
      <c r="F40" s="2"/>
      <c r="G40" s="2"/>
      <c r="H40" s="2"/>
      <c r="I40" s="2"/>
      <c r="J40" s="7"/>
    </row>
    <row r="41" spans="1:10" x14ac:dyDescent="0.15">
      <c r="A41" s="3"/>
      <c r="B41" s="2"/>
      <c r="C41" s="2"/>
      <c r="D41" s="2"/>
      <c r="E41" s="2"/>
      <c r="F41" s="2"/>
      <c r="G41" s="2"/>
      <c r="H41" s="2"/>
      <c r="I41" s="2"/>
      <c r="J41" s="7"/>
    </row>
    <row r="42" spans="1:10" x14ac:dyDescent="0.15">
      <c r="A42" s="3"/>
      <c r="B42" s="2"/>
      <c r="C42" s="2"/>
      <c r="D42" s="2"/>
      <c r="E42" s="2"/>
      <c r="F42" s="2"/>
      <c r="G42" s="2"/>
      <c r="H42" s="2"/>
      <c r="I42" s="2"/>
      <c r="J42" s="7"/>
    </row>
    <row r="43" spans="1:10" x14ac:dyDescent="0.15">
      <c r="A43" s="3"/>
      <c r="B43" s="2"/>
      <c r="C43" s="2"/>
      <c r="D43" s="2"/>
      <c r="E43" s="2"/>
      <c r="F43" s="2"/>
      <c r="G43" s="15"/>
      <c r="H43" s="15"/>
      <c r="I43" s="2"/>
      <c r="J43" s="7"/>
    </row>
    <row r="44" spans="1:10" x14ac:dyDescent="0.15">
      <c r="A44" s="3"/>
      <c r="B44" s="2"/>
      <c r="C44" s="2"/>
      <c r="D44" s="2"/>
      <c r="E44" s="2"/>
      <c r="F44" s="2"/>
      <c r="G44" s="2"/>
      <c r="H44" s="2"/>
      <c r="I44" s="2"/>
      <c r="J44" s="7"/>
    </row>
    <row r="45" spans="1:10" x14ac:dyDescent="0.15">
      <c r="A45" s="3"/>
      <c r="B45" s="2"/>
      <c r="C45" s="2"/>
      <c r="D45" s="2"/>
      <c r="E45" s="2"/>
      <c r="F45" s="2"/>
      <c r="G45" s="2"/>
      <c r="H45" s="2"/>
      <c r="I45" s="2"/>
      <c r="J45" s="7"/>
    </row>
    <row r="46" spans="1:10" x14ac:dyDescent="0.15">
      <c r="A46" s="3"/>
      <c r="B46" s="2"/>
      <c r="C46" s="2"/>
      <c r="D46" s="2"/>
      <c r="E46" s="2"/>
      <c r="F46" s="2"/>
      <c r="G46" s="2"/>
      <c r="H46" s="2"/>
      <c r="I46" s="2"/>
      <c r="J46" s="7"/>
    </row>
    <row r="47" spans="1:10" x14ac:dyDescent="0.15">
      <c r="A47" s="3"/>
      <c r="B47" s="2"/>
      <c r="C47" s="2"/>
      <c r="D47" s="2"/>
      <c r="E47" s="2"/>
      <c r="F47" s="2"/>
      <c r="G47" s="2"/>
      <c r="H47" s="2"/>
      <c r="I47" s="2"/>
      <c r="J47" s="19"/>
    </row>
    <row r="48" spans="1:10" x14ac:dyDescent="0.15">
      <c r="B48" s="2"/>
      <c r="C48" s="2"/>
      <c r="D48" s="2"/>
      <c r="E48" s="2"/>
      <c r="F48" s="2"/>
      <c r="G48" s="2"/>
      <c r="H48" s="2"/>
      <c r="I48" s="2"/>
      <c r="J48" s="7"/>
    </row>
    <row r="49" spans="1:20" x14ac:dyDescent="0.15">
      <c r="B49" s="2"/>
      <c r="C49" s="2"/>
      <c r="D49" s="2"/>
      <c r="E49" s="2"/>
      <c r="F49" s="2"/>
      <c r="G49" s="2"/>
      <c r="H49" s="2"/>
      <c r="I49" s="18"/>
      <c r="J49" s="7"/>
    </row>
    <row r="50" spans="1:20" x14ac:dyDescent="0.15">
      <c r="B50" s="2"/>
      <c r="C50" s="2"/>
      <c r="D50" s="2"/>
      <c r="E50" s="2"/>
      <c r="F50" s="2"/>
      <c r="G50" s="2"/>
      <c r="H50" s="2"/>
      <c r="I50" s="2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15">
      <c r="B51" s="2"/>
      <c r="C51" s="2"/>
      <c r="D51" s="2"/>
      <c r="E51" s="2"/>
      <c r="F51" s="2"/>
      <c r="G51" s="2"/>
      <c r="H51" s="2"/>
      <c r="I51" s="2"/>
      <c r="J51" s="7"/>
    </row>
    <row r="52" spans="1:20" x14ac:dyDescent="0.15">
      <c r="B52" s="2"/>
      <c r="C52" s="2"/>
      <c r="D52" s="2"/>
      <c r="E52" s="2"/>
      <c r="F52" s="2"/>
      <c r="G52" s="2"/>
      <c r="H52" s="2"/>
      <c r="I52" s="2"/>
      <c r="J52" s="7"/>
    </row>
    <row r="53" spans="1:20" x14ac:dyDescent="0.15">
      <c r="B53" s="2"/>
      <c r="C53" s="2"/>
      <c r="D53" s="2"/>
      <c r="E53" s="2"/>
      <c r="F53" s="2"/>
      <c r="G53" s="2"/>
      <c r="H53" s="2"/>
      <c r="I53" s="2"/>
      <c r="J53" s="12"/>
    </row>
    <row r="54" spans="1:20" x14ac:dyDescent="0.15">
      <c r="B54" s="2"/>
      <c r="C54" s="2"/>
      <c r="D54" s="2"/>
      <c r="E54" s="2"/>
      <c r="F54" s="2"/>
      <c r="G54" s="2"/>
      <c r="H54" s="2"/>
      <c r="I54" s="2"/>
    </row>
    <row r="55" spans="1:20" ht="16" x14ac:dyDescent="0.2">
      <c r="A55" s="1"/>
      <c r="B55" s="5"/>
      <c r="C55" s="5"/>
      <c r="D55" s="5"/>
      <c r="E55" s="2"/>
      <c r="F55" s="5"/>
      <c r="G55" s="5"/>
      <c r="H55" s="5"/>
      <c r="I55" s="5"/>
    </row>
    <row r="56" spans="1:20" x14ac:dyDescent="0.15">
      <c r="B56" s="2"/>
      <c r="C56" s="2"/>
      <c r="D56" s="2"/>
      <c r="E56" s="2"/>
      <c r="F56" s="2"/>
      <c r="G56" s="2"/>
      <c r="H56" s="2"/>
      <c r="I56" s="2"/>
      <c r="J56" s="4"/>
    </row>
    <row r="57" spans="1:20" x14ac:dyDescent="0.15">
      <c r="A57" s="3"/>
      <c r="B57" s="2"/>
      <c r="C57" s="5"/>
      <c r="D57" s="5"/>
      <c r="E57" s="5"/>
      <c r="F57" s="5"/>
      <c r="G57" s="5"/>
      <c r="H57" s="5"/>
      <c r="I57" s="5"/>
      <c r="J57" s="9"/>
    </row>
    <row r="58" spans="1:20" x14ac:dyDescent="0.15">
      <c r="A58" s="3"/>
      <c r="B58" s="2"/>
      <c r="C58" s="5"/>
      <c r="D58" s="5"/>
      <c r="E58" s="5"/>
      <c r="F58" s="5"/>
      <c r="G58" s="5"/>
      <c r="H58" s="5"/>
      <c r="I58" s="5"/>
      <c r="J58" s="20"/>
    </row>
    <row r="59" spans="1:20" x14ac:dyDescent="0.15">
      <c r="A59" s="3"/>
      <c r="B59" s="2"/>
      <c r="C59" s="5"/>
      <c r="D59" s="5"/>
      <c r="E59" s="5"/>
      <c r="F59" s="5"/>
      <c r="G59" s="5"/>
      <c r="H59" s="5"/>
      <c r="I59" s="5"/>
      <c r="J59" s="9"/>
      <c r="K59" s="2"/>
      <c r="L59" s="2"/>
      <c r="M59" s="2"/>
      <c r="N59" s="2"/>
      <c r="O59" s="2"/>
      <c r="P59" s="2"/>
      <c r="Q59" s="2"/>
    </row>
    <row r="60" spans="1:20" x14ac:dyDescent="0.15">
      <c r="A60" s="3"/>
      <c r="B60" s="2"/>
      <c r="C60" s="5"/>
      <c r="D60" s="5"/>
      <c r="E60" s="5"/>
      <c r="F60" s="5"/>
      <c r="G60" s="5"/>
      <c r="H60" s="5"/>
      <c r="I60" s="5"/>
      <c r="J60" s="9"/>
      <c r="K60" s="2"/>
      <c r="L60" s="2"/>
      <c r="M60" s="2"/>
      <c r="N60" s="2"/>
      <c r="O60" s="2"/>
      <c r="P60" s="2"/>
      <c r="Q60" s="2"/>
    </row>
    <row r="61" spans="1:20" x14ac:dyDescent="0.15">
      <c r="A61" s="3"/>
      <c r="B61" s="2"/>
      <c r="C61" s="5"/>
      <c r="D61" s="5"/>
      <c r="E61" s="5"/>
      <c r="F61" s="5"/>
      <c r="G61" s="5"/>
      <c r="H61" s="5"/>
      <c r="I61" s="5"/>
      <c r="J61" s="7"/>
      <c r="K61" s="2"/>
      <c r="L61" s="2"/>
      <c r="M61" s="2"/>
      <c r="N61" s="2"/>
      <c r="O61" s="2"/>
      <c r="P61" s="2"/>
      <c r="Q61" s="2"/>
    </row>
    <row r="62" spans="1:20" x14ac:dyDescent="0.15">
      <c r="A62" s="3"/>
      <c r="C62" s="5"/>
      <c r="D62" s="5"/>
      <c r="E62" s="5"/>
      <c r="F62" s="5"/>
      <c r="G62" s="5"/>
      <c r="H62" s="5"/>
      <c r="I62" s="5"/>
      <c r="J62" s="9"/>
    </row>
    <row r="63" spans="1:20" x14ac:dyDescent="0.15">
      <c r="A63" s="3"/>
      <c r="C63" s="5"/>
      <c r="D63" s="6"/>
      <c r="E63" s="5"/>
      <c r="F63" s="5"/>
      <c r="G63" s="5"/>
      <c r="H63" s="5"/>
      <c r="I63" s="5"/>
      <c r="J63" s="9"/>
    </row>
    <row r="64" spans="1:20" x14ac:dyDescent="0.15">
      <c r="A64" s="3"/>
      <c r="C64" s="5"/>
      <c r="D64" s="6"/>
      <c r="E64" s="5"/>
      <c r="F64" s="5"/>
      <c r="G64" s="5"/>
      <c r="H64" s="5"/>
      <c r="I64" s="5"/>
      <c r="J64" s="9"/>
    </row>
    <row r="65" spans="1:10" x14ac:dyDescent="0.15">
      <c r="A65" s="3"/>
      <c r="C65" s="5"/>
      <c r="D65" s="6"/>
      <c r="E65" s="5"/>
      <c r="F65" s="5"/>
      <c r="G65" s="5"/>
      <c r="H65" s="5"/>
      <c r="I65" s="5"/>
      <c r="J65" s="9"/>
    </row>
    <row r="66" spans="1:10" x14ac:dyDescent="0.15">
      <c r="C66" s="6"/>
      <c r="D66" s="6"/>
      <c r="E66" s="6"/>
      <c r="F66" s="5"/>
      <c r="G66" s="5"/>
      <c r="H66" s="5"/>
      <c r="I66" s="5"/>
      <c r="J66" s="13"/>
    </row>
    <row r="67" spans="1:10" ht="16" x14ac:dyDescent="0.2">
      <c r="A67" s="1"/>
      <c r="B67" s="5"/>
      <c r="C67" s="5"/>
      <c r="D67" s="5"/>
      <c r="E67" s="5"/>
      <c r="F67" s="5"/>
      <c r="G67" s="5"/>
      <c r="H67" s="5"/>
      <c r="I67" s="5"/>
      <c r="J67" s="4"/>
    </row>
    <row r="68" spans="1:10" x14ac:dyDescent="0.15">
      <c r="B68" s="5"/>
      <c r="C68" s="5"/>
      <c r="D68" s="5"/>
      <c r="E68" s="5"/>
      <c r="F68" s="5"/>
      <c r="G68" s="5"/>
      <c r="H68" s="5"/>
      <c r="I68" s="5"/>
      <c r="J68" s="4"/>
    </row>
    <row r="69" spans="1:10" x14ac:dyDescent="0.15">
      <c r="A69" s="3"/>
      <c r="B69" s="4"/>
      <c r="C69" s="2"/>
      <c r="D69" s="2"/>
      <c r="E69" s="2"/>
      <c r="F69" s="2"/>
      <c r="G69" s="2"/>
      <c r="H69" s="2"/>
      <c r="I69" s="2"/>
      <c r="J69" s="7"/>
    </row>
    <row r="70" spans="1:10" x14ac:dyDescent="0.15">
      <c r="A70" s="3"/>
      <c r="B70" s="2"/>
      <c r="C70" s="2"/>
      <c r="D70" s="2"/>
      <c r="E70" s="2"/>
      <c r="F70" s="2"/>
      <c r="G70" s="2"/>
      <c r="H70" s="2"/>
      <c r="I70" s="2"/>
      <c r="J70" s="7"/>
    </row>
    <row r="71" spans="1:10" x14ac:dyDescent="0.15">
      <c r="A71" s="3"/>
      <c r="B71" s="2"/>
      <c r="C71" s="2"/>
      <c r="D71" s="2"/>
      <c r="E71" s="2"/>
      <c r="F71" s="2"/>
      <c r="G71" s="2"/>
      <c r="H71" s="2"/>
      <c r="I71" s="2"/>
      <c r="J71" s="7"/>
    </row>
    <row r="72" spans="1:10" x14ac:dyDescent="0.15">
      <c r="A72" s="3"/>
      <c r="B72" s="2"/>
      <c r="C72" s="2"/>
      <c r="D72" s="2"/>
      <c r="E72" s="2"/>
      <c r="F72" s="2"/>
      <c r="G72" s="2"/>
      <c r="H72" s="2"/>
      <c r="I72" s="2"/>
      <c r="J72" s="19"/>
    </row>
    <row r="73" spans="1:10" x14ac:dyDescent="0.15">
      <c r="A73" s="3"/>
      <c r="B73" s="2"/>
      <c r="C73" s="2"/>
      <c r="D73" s="2"/>
      <c r="E73" s="2"/>
      <c r="F73" s="2"/>
      <c r="G73" s="2"/>
      <c r="H73" s="2"/>
      <c r="I73" s="2"/>
      <c r="J73" s="7"/>
    </row>
    <row r="74" spans="1:10" x14ac:dyDescent="0.15">
      <c r="A74" s="3"/>
      <c r="B74" s="2"/>
      <c r="C74" s="2"/>
      <c r="D74" s="2"/>
      <c r="E74" s="2"/>
      <c r="F74" s="2"/>
      <c r="G74" s="2"/>
      <c r="H74" s="2"/>
      <c r="I74" s="2"/>
      <c r="J74" s="7"/>
    </row>
    <row r="75" spans="1:10" x14ac:dyDescent="0.15">
      <c r="B75" s="2"/>
      <c r="C75" s="2"/>
      <c r="D75" s="2"/>
      <c r="E75" s="2"/>
      <c r="F75" s="2"/>
      <c r="G75" s="2"/>
      <c r="H75" s="2"/>
      <c r="I75" s="2"/>
      <c r="J75" s="12"/>
    </row>
    <row r="76" spans="1:10" x14ac:dyDescent="0.15">
      <c r="B76" s="2"/>
      <c r="C76" s="2"/>
      <c r="D76" s="2"/>
      <c r="E76" s="2"/>
      <c r="F76" s="2"/>
      <c r="G76" s="2"/>
      <c r="H76" s="2"/>
      <c r="I76" s="2"/>
    </row>
    <row r="77" spans="1:10" x14ac:dyDescent="0.15">
      <c r="B77" s="2"/>
      <c r="C77" s="2"/>
      <c r="D77" s="2"/>
      <c r="E77" s="2"/>
      <c r="F77" s="2"/>
      <c r="G77" s="2"/>
      <c r="H77" s="2"/>
      <c r="I77" s="2"/>
    </row>
    <row r="78" spans="1:10" x14ac:dyDescent="0.15">
      <c r="B78" s="2"/>
      <c r="C78" s="2"/>
      <c r="D78" s="2"/>
      <c r="E78" s="2"/>
      <c r="F78" s="2"/>
      <c r="G78" s="2"/>
      <c r="H78" s="2"/>
      <c r="I78" s="2"/>
    </row>
    <row r="79" spans="1:10" x14ac:dyDescent="0.15">
      <c r="B79" s="2"/>
      <c r="C79" s="2"/>
      <c r="D79" s="2"/>
      <c r="E79" s="2"/>
      <c r="F79" s="2"/>
      <c r="G79" s="2"/>
      <c r="H79" s="2"/>
      <c r="I79" s="2"/>
    </row>
    <row r="80" spans="1:10" x14ac:dyDescent="0.15">
      <c r="B80" s="2"/>
      <c r="C80" s="2"/>
      <c r="D80" s="2"/>
      <c r="E80" s="2"/>
      <c r="F80" s="2"/>
      <c r="G80" s="2"/>
      <c r="H80" s="2"/>
      <c r="I80" s="2"/>
    </row>
  </sheetData>
  <phoneticPr fontId="9" type="noConversion"/>
  <printOptions gridLines="1" gridLinesSet="0"/>
  <pageMargins left="0.39000000000000007" right="0.39000000000000007" top="1.18" bottom="0.79000000000000015" header="0.79000000000000015" footer="0.39000000000000007"/>
  <headerFooter>
    <oddHeader>&amp;C&amp;"Arial,Vet"&amp;18S.C. "DE GIESSEN": Teamresultaten 1972-1973</oddHeader>
  </headerFooter>
  <rowBreaks count="1" manualBreakCount="1">
    <brk id="3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84"/>
  <sheetViews>
    <sheetView workbookViewId="0">
      <pane xSplit="1" topLeftCell="B1" activePane="topRight" state="frozen"/>
      <selection pane="topRight" activeCell="I45" sqref="I45"/>
    </sheetView>
  </sheetViews>
  <sheetFormatPr baseColWidth="10" defaultColWidth="8.83203125" defaultRowHeight="13" x14ac:dyDescent="0.15"/>
  <cols>
    <col min="1" max="1" width="18.1640625" customWidth="1"/>
    <col min="2" max="2" width="12.83203125" customWidth="1"/>
    <col min="3" max="3" width="12.1640625" customWidth="1"/>
    <col min="4" max="4" width="11.5" customWidth="1"/>
    <col min="5" max="5" width="15.6640625" customWidth="1"/>
    <col min="6" max="6" width="15.5" customWidth="1"/>
    <col min="7" max="7" width="11.83203125" customWidth="1"/>
    <col min="8" max="8" width="17.1640625" customWidth="1"/>
    <col min="9" max="9" width="15.5" customWidth="1"/>
    <col min="10" max="10" width="14" customWidth="1"/>
    <col min="11" max="12" width="8.33203125" customWidth="1"/>
  </cols>
  <sheetData>
    <row r="1" spans="1:15" ht="16" x14ac:dyDescent="0.2">
      <c r="A1" s="25" t="s">
        <v>756</v>
      </c>
      <c r="B1" s="26" t="s">
        <v>752</v>
      </c>
      <c r="C1" s="26" t="s">
        <v>140</v>
      </c>
      <c r="D1" s="26" t="s">
        <v>142</v>
      </c>
      <c r="E1" s="26" t="s">
        <v>109</v>
      </c>
      <c r="F1" s="26" t="s">
        <v>138</v>
      </c>
      <c r="G1" s="26" t="s">
        <v>141</v>
      </c>
      <c r="H1" s="26" t="s">
        <v>138</v>
      </c>
      <c r="I1" s="26" t="s">
        <v>140</v>
      </c>
      <c r="J1" s="26" t="s">
        <v>641</v>
      </c>
      <c r="K1" s="27" t="s">
        <v>26</v>
      </c>
      <c r="L1" s="2"/>
      <c r="M1" s="2"/>
      <c r="N1" s="2"/>
      <c r="O1" s="2"/>
    </row>
    <row r="2" spans="1:15" x14ac:dyDescent="0.15">
      <c r="A2" s="28"/>
      <c r="B2" s="29" t="s">
        <v>758</v>
      </c>
      <c r="C2" s="29" t="s">
        <v>851</v>
      </c>
      <c r="D2" s="29" t="s">
        <v>27</v>
      </c>
      <c r="E2" s="29" t="s">
        <v>28</v>
      </c>
      <c r="F2" s="29" t="s">
        <v>1368</v>
      </c>
      <c r="G2" s="29" t="s">
        <v>29</v>
      </c>
      <c r="H2" s="29" t="s">
        <v>343</v>
      </c>
      <c r="I2" s="29" t="s">
        <v>30</v>
      </c>
      <c r="J2" s="29" t="s">
        <v>227</v>
      </c>
      <c r="K2" s="30" t="s">
        <v>826</v>
      </c>
      <c r="L2" s="4"/>
    </row>
    <row r="3" spans="1:15" x14ac:dyDescent="0.15">
      <c r="A3" s="28"/>
      <c r="B3" s="68" t="s">
        <v>31</v>
      </c>
      <c r="C3" s="31" t="s">
        <v>32</v>
      </c>
      <c r="D3" s="31" t="s">
        <v>33</v>
      </c>
      <c r="E3" s="32" t="s">
        <v>34</v>
      </c>
      <c r="F3" s="32" t="s">
        <v>199</v>
      </c>
      <c r="G3" s="32" t="s">
        <v>589</v>
      </c>
      <c r="H3" s="32" t="s">
        <v>201</v>
      </c>
      <c r="I3" s="32" t="s">
        <v>395</v>
      </c>
      <c r="J3" s="32" t="s">
        <v>396</v>
      </c>
      <c r="K3" s="33"/>
      <c r="L3" s="4"/>
    </row>
    <row r="4" spans="1:15" x14ac:dyDescent="0.15">
      <c r="A4" s="34" t="s">
        <v>967</v>
      </c>
      <c r="B4" s="69" t="s">
        <v>733</v>
      </c>
      <c r="C4" s="31" t="s">
        <v>41</v>
      </c>
      <c r="D4" s="31" t="s">
        <v>41</v>
      </c>
      <c r="E4" s="31" t="s">
        <v>1481</v>
      </c>
      <c r="F4" s="31" t="s">
        <v>610</v>
      </c>
      <c r="G4" s="31" t="s">
        <v>1481</v>
      </c>
      <c r="H4" s="31" t="s">
        <v>610</v>
      </c>
      <c r="I4" s="31" t="s">
        <v>1481</v>
      </c>
      <c r="J4" s="31" t="s">
        <v>41</v>
      </c>
      <c r="K4" s="35" t="s">
        <v>397</v>
      </c>
      <c r="L4" s="19"/>
    </row>
    <row r="5" spans="1:15" x14ac:dyDescent="0.15">
      <c r="A5" s="34" t="s">
        <v>106</v>
      </c>
      <c r="B5" s="31" t="s">
        <v>734</v>
      </c>
      <c r="C5" s="31" t="s">
        <v>617</v>
      </c>
      <c r="D5" s="31" t="s">
        <v>43</v>
      </c>
      <c r="E5" s="31"/>
      <c r="F5" s="31" t="s">
        <v>43</v>
      </c>
      <c r="G5" s="31" t="s">
        <v>617</v>
      </c>
      <c r="H5" s="31" t="s">
        <v>43</v>
      </c>
      <c r="I5" s="31"/>
      <c r="J5" s="31"/>
      <c r="K5" s="35" t="s">
        <v>394</v>
      </c>
      <c r="L5" s="7"/>
    </row>
    <row r="6" spans="1:15" x14ac:dyDescent="0.15">
      <c r="A6" s="34" t="s">
        <v>609</v>
      </c>
      <c r="B6" s="31" t="s">
        <v>1268</v>
      </c>
      <c r="C6" s="31" t="s">
        <v>613</v>
      </c>
      <c r="D6" s="31" t="s">
        <v>1268</v>
      </c>
      <c r="E6" s="31" t="s">
        <v>43</v>
      </c>
      <c r="F6" s="31" t="s">
        <v>841</v>
      </c>
      <c r="G6" s="31" t="s">
        <v>841</v>
      </c>
      <c r="H6" s="31" t="s">
        <v>1268</v>
      </c>
      <c r="I6" s="31" t="s">
        <v>617</v>
      </c>
      <c r="J6" s="31" t="s">
        <v>43</v>
      </c>
      <c r="K6" s="33" t="s">
        <v>599</v>
      </c>
      <c r="L6" s="7"/>
    </row>
    <row r="7" spans="1:15" x14ac:dyDescent="0.15">
      <c r="A7" s="34" t="s">
        <v>624</v>
      </c>
      <c r="B7" s="31" t="s">
        <v>838</v>
      </c>
      <c r="C7" s="31" t="s">
        <v>1269</v>
      </c>
      <c r="D7" s="31" t="s">
        <v>1269</v>
      </c>
      <c r="E7" s="31" t="s">
        <v>613</v>
      </c>
      <c r="F7" s="31"/>
      <c r="G7" s="31" t="s">
        <v>838</v>
      </c>
      <c r="H7" s="31" t="s">
        <v>1269</v>
      </c>
      <c r="I7" s="31" t="s">
        <v>613</v>
      </c>
      <c r="J7" s="31" t="s">
        <v>1269</v>
      </c>
      <c r="K7" s="35" t="s">
        <v>600</v>
      </c>
      <c r="L7" s="7"/>
    </row>
    <row r="8" spans="1:15" x14ac:dyDescent="0.15">
      <c r="A8" s="34" t="s">
        <v>1263</v>
      </c>
      <c r="B8" s="31" t="s">
        <v>1262</v>
      </c>
      <c r="C8" s="31" t="s">
        <v>1483</v>
      </c>
      <c r="D8" s="31" t="s">
        <v>1262</v>
      </c>
      <c r="E8" s="31" t="s">
        <v>1475</v>
      </c>
      <c r="F8" s="31" t="s">
        <v>1483</v>
      </c>
      <c r="G8" s="31" t="s">
        <v>840</v>
      </c>
      <c r="H8" s="31" t="s">
        <v>840</v>
      </c>
      <c r="I8" s="31"/>
      <c r="J8" s="31" t="s">
        <v>840</v>
      </c>
      <c r="K8" s="35" t="s">
        <v>391</v>
      </c>
      <c r="L8" s="7"/>
    </row>
    <row r="9" spans="1:15" x14ac:dyDescent="0.15">
      <c r="A9" s="34" t="s">
        <v>1260</v>
      </c>
      <c r="B9" s="31" t="s">
        <v>735</v>
      </c>
      <c r="C9" s="31" t="s">
        <v>735</v>
      </c>
      <c r="D9" s="31"/>
      <c r="E9" s="31" t="s">
        <v>1483</v>
      </c>
      <c r="F9" s="31" t="s">
        <v>729</v>
      </c>
      <c r="G9" s="31" t="s">
        <v>735</v>
      </c>
      <c r="H9" s="31" t="s">
        <v>729</v>
      </c>
      <c r="I9" s="31" t="s">
        <v>1475</v>
      </c>
      <c r="J9" s="31"/>
      <c r="K9" s="35" t="s">
        <v>392</v>
      </c>
      <c r="L9" s="7"/>
    </row>
    <row r="10" spans="1:15" x14ac:dyDescent="0.15">
      <c r="A10" s="34" t="s">
        <v>1163</v>
      </c>
      <c r="B10" s="31" t="s">
        <v>1162</v>
      </c>
      <c r="C10" s="31" t="s">
        <v>1261</v>
      </c>
      <c r="D10" s="31" t="s">
        <v>735</v>
      </c>
      <c r="E10" s="31"/>
      <c r="F10" s="31" t="s">
        <v>1054</v>
      </c>
      <c r="G10" s="31" t="s">
        <v>1054</v>
      </c>
      <c r="H10" s="31" t="s">
        <v>1054</v>
      </c>
      <c r="I10" s="31" t="s">
        <v>1483</v>
      </c>
      <c r="J10" s="31" t="s">
        <v>729</v>
      </c>
      <c r="K10" s="35" t="s">
        <v>597</v>
      </c>
      <c r="L10" s="7"/>
    </row>
    <row r="11" spans="1:15" x14ac:dyDescent="0.15">
      <c r="A11" s="34" t="s">
        <v>728</v>
      </c>
      <c r="B11" s="31" t="s">
        <v>1159</v>
      </c>
      <c r="C11" s="31" t="s">
        <v>1051</v>
      </c>
      <c r="D11" s="31" t="s">
        <v>1261</v>
      </c>
      <c r="E11" s="31" t="s">
        <v>729</v>
      </c>
      <c r="F11" s="31" t="s">
        <v>301</v>
      </c>
      <c r="G11" s="31" t="s">
        <v>301</v>
      </c>
      <c r="H11" s="31" t="s">
        <v>1051</v>
      </c>
      <c r="I11" s="31" t="s">
        <v>1259</v>
      </c>
      <c r="J11" s="31" t="s">
        <v>1054</v>
      </c>
      <c r="K11" s="35" t="s">
        <v>598</v>
      </c>
      <c r="L11" s="7"/>
    </row>
    <row r="12" spans="1:15" x14ac:dyDescent="0.15">
      <c r="A12" s="34" t="s">
        <v>1166</v>
      </c>
      <c r="B12" s="69" t="s">
        <v>1034</v>
      </c>
      <c r="C12" s="31" t="s">
        <v>1161</v>
      </c>
      <c r="D12" s="31" t="s">
        <v>1159</v>
      </c>
      <c r="E12" s="31"/>
      <c r="F12" s="31" t="s">
        <v>1161</v>
      </c>
      <c r="G12" s="31" t="s">
        <v>1053</v>
      </c>
      <c r="H12" s="31" t="s">
        <v>1161</v>
      </c>
      <c r="I12" s="31" t="s">
        <v>1162</v>
      </c>
      <c r="J12" s="31" t="s">
        <v>301</v>
      </c>
      <c r="K12" s="35" t="s">
        <v>1035</v>
      </c>
      <c r="L12" s="7"/>
    </row>
    <row r="13" spans="1:15" x14ac:dyDescent="0.15">
      <c r="A13" s="34" t="s">
        <v>1271</v>
      </c>
      <c r="B13" s="31" t="s">
        <v>737</v>
      </c>
      <c r="C13" s="31" t="s">
        <v>1065</v>
      </c>
      <c r="D13" s="31"/>
      <c r="E13" s="31" t="s">
        <v>1054</v>
      </c>
      <c r="F13" s="31" t="s">
        <v>1065</v>
      </c>
      <c r="G13" s="31" t="s">
        <v>1065</v>
      </c>
      <c r="H13" s="31" t="s">
        <v>1065</v>
      </c>
      <c r="I13" s="31" t="s">
        <v>1051</v>
      </c>
      <c r="J13" s="31" t="s">
        <v>1053</v>
      </c>
      <c r="K13" s="35" t="s">
        <v>600</v>
      </c>
      <c r="L13" s="7"/>
    </row>
    <row r="14" spans="1:15" x14ac:dyDescent="0.15">
      <c r="A14" s="28" t="s">
        <v>1036</v>
      </c>
      <c r="B14" s="31"/>
      <c r="C14" s="31"/>
      <c r="D14" s="31" t="s">
        <v>1161</v>
      </c>
      <c r="E14" s="31"/>
      <c r="F14" s="31" t="s">
        <v>1475</v>
      </c>
      <c r="G14" s="31"/>
      <c r="H14" s="31"/>
      <c r="I14" s="31"/>
      <c r="J14" s="31" t="s">
        <v>841</v>
      </c>
      <c r="K14" s="61" t="s">
        <v>1482</v>
      </c>
      <c r="L14" s="16"/>
    </row>
    <row r="15" spans="1:15" x14ac:dyDescent="0.15">
      <c r="A15" s="28" t="s">
        <v>1052</v>
      </c>
      <c r="B15" s="31"/>
      <c r="C15" s="31"/>
      <c r="D15" s="31" t="s">
        <v>737</v>
      </c>
      <c r="E15" s="31" t="s">
        <v>301</v>
      </c>
      <c r="F15" s="31"/>
      <c r="G15" s="31"/>
      <c r="H15" s="31"/>
      <c r="I15" s="31"/>
      <c r="J15" s="31" t="s">
        <v>737</v>
      </c>
      <c r="K15" s="35" t="s">
        <v>1037</v>
      </c>
      <c r="L15" s="16"/>
    </row>
    <row r="16" spans="1:15" x14ac:dyDescent="0.15">
      <c r="A16" s="28" t="s">
        <v>937</v>
      </c>
      <c r="B16" s="31"/>
      <c r="C16" s="31"/>
      <c r="D16" s="31"/>
      <c r="E16" s="31" t="s">
        <v>1053</v>
      </c>
      <c r="F16" s="31"/>
      <c r="G16" s="31"/>
      <c r="H16" s="31"/>
      <c r="I16" s="31"/>
      <c r="J16" s="31"/>
      <c r="K16" s="35" t="s">
        <v>24</v>
      </c>
      <c r="L16" s="12"/>
    </row>
    <row r="17" spans="1:12" x14ac:dyDescent="0.15">
      <c r="A17" s="28" t="s">
        <v>1588</v>
      </c>
      <c r="B17" s="31"/>
      <c r="C17" s="31"/>
      <c r="D17" s="31"/>
      <c r="E17" s="31" t="s">
        <v>737</v>
      </c>
      <c r="F17" s="31"/>
      <c r="G17" s="31"/>
      <c r="H17" s="31"/>
      <c r="I17" s="31"/>
      <c r="J17" s="31"/>
      <c r="K17" s="35" t="s">
        <v>1038</v>
      </c>
      <c r="L17" s="12"/>
    </row>
    <row r="18" spans="1:12" x14ac:dyDescent="0.15">
      <c r="A18" s="28" t="s">
        <v>76</v>
      </c>
      <c r="B18" s="31"/>
      <c r="C18" s="31"/>
      <c r="D18" s="31"/>
      <c r="E18" s="31"/>
      <c r="F18" s="31"/>
      <c r="G18" s="31"/>
      <c r="H18" s="31"/>
      <c r="I18" s="31" t="s">
        <v>1053</v>
      </c>
      <c r="J18" s="31"/>
      <c r="K18" s="35" t="s">
        <v>24</v>
      </c>
      <c r="L18" s="12"/>
    </row>
    <row r="19" spans="1:12" x14ac:dyDescent="0.15">
      <c r="A19" s="28" t="s">
        <v>1160</v>
      </c>
      <c r="B19" s="31"/>
      <c r="C19" s="31"/>
      <c r="D19" s="31"/>
      <c r="E19" s="31"/>
      <c r="F19" s="31"/>
      <c r="G19" s="31"/>
      <c r="H19" s="31"/>
      <c r="I19" s="31" t="s">
        <v>1065</v>
      </c>
      <c r="J19" s="31"/>
      <c r="K19" s="35" t="s">
        <v>24</v>
      </c>
      <c r="L19" s="12"/>
    </row>
    <row r="20" spans="1:12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67" t="s">
        <v>1039</v>
      </c>
      <c r="L20" s="12"/>
    </row>
    <row r="21" spans="1:12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2" ht="16" x14ac:dyDescent="0.2">
      <c r="A22" s="41" t="s">
        <v>832</v>
      </c>
      <c r="B22" s="32" t="s">
        <v>138</v>
      </c>
      <c r="C22" s="31" t="s">
        <v>641</v>
      </c>
      <c r="D22" s="32" t="s">
        <v>726</v>
      </c>
      <c r="E22" s="73" t="s">
        <v>1040</v>
      </c>
      <c r="F22" s="32" t="s">
        <v>750</v>
      </c>
      <c r="G22" s="32" t="s">
        <v>111</v>
      </c>
      <c r="H22" s="32" t="s">
        <v>110</v>
      </c>
      <c r="I22" s="74" t="s">
        <v>1041</v>
      </c>
      <c r="J22" s="32"/>
      <c r="K22" s="42" t="s">
        <v>833</v>
      </c>
    </row>
    <row r="23" spans="1:12" s="3" customFormat="1" x14ac:dyDescent="0.15">
      <c r="A23" s="28"/>
      <c r="B23" s="29" t="s">
        <v>834</v>
      </c>
      <c r="C23" s="29" t="s">
        <v>215</v>
      </c>
      <c r="D23" s="29" t="s">
        <v>835</v>
      </c>
      <c r="E23" s="29" t="s">
        <v>836</v>
      </c>
      <c r="F23" s="29" t="s">
        <v>837</v>
      </c>
      <c r="G23" s="29" t="s">
        <v>405</v>
      </c>
      <c r="H23" s="29" t="s">
        <v>1046</v>
      </c>
      <c r="I23" s="29" t="s">
        <v>1257</v>
      </c>
      <c r="J23" s="29"/>
      <c r="K23" s="30" t="s">
        <v>826</v>
      </c>
      <c r="L23" s="4"/>
    </row>
    <row r="24" spans="1:12" x14ac:dyDescent="0.15">
      <c r="A24" s="28"/>
      <c r="B24" s="31" t="s">
        <v>1047</v>
      </c>
      <c r="C24" s="31" t="s">
        <v>1473</v>
      </c>
      <c r="D24" s="31" t="s">
        <v>1693</v>
      </c>
      <c r="E24" s="31" t="s">
        <v>1694</v>
      </c>
      <c r="F24" s="31" t="s">
        <v>1695</v>
      </c>
      <c r="G24" s="31" t="s">
        <v>1696</v>
      </c>
      <c r="H24" s="31" t="s">
        <v>1697</v>
      </c>
      <c r="I24" s="31" t="s">
        <v>1698</v>
      </c>
      <c r="J24" s="31"/>
      <c r="K24" s="30"/>
      <c r="L24" s="4"/>
    </row>
    <row r="25" spans="1:12" x14ac:dyDescent="0.15">
      <c r="A25" s="34" t="s">
        <v>1036</v>
      </c>
      <c r="B25" s="31" t="s">
        <v>41</v>
      </c>
      <c r="C25" s="31" t="s">
        <v>41</v>
      </c>
      <c r="D25" s="31" t="s">
        <v>610</v>
      </c>
      <c r="E25" s="31"/>
      <c r="F25" s="31" t="s">
        <v>610</v>
      </c>
      <c r="G25" s="31" t="s">
        <v>610</v>
      </c>
      <c r="H25" s="31"/>
      <c r="I25" s="31" t="s">
        <v>838</v>
      </c>
      <c r="J25" s="31"/>
      <c r="K25" s="61" t="s">
        <v>1699</v>
      </c>
      <c r="L25" s="4"/>
    </row>
    <row r="26" spans="1:12" x14ac:dyDescent="0.15">
      <c r="A26" s="34" t="s">
        <v>1052</v>
      </c>
      <c r="B26" s="31" t="s">
        <v>617</v>
      </c>
      <c r="C26" s="31" t="s">
        <v>43</v>
      </c>
      <c r="D26" s="31" t="s">
        <v>43</v>
      </c>
      <c r="E26" s="31"/>
      <c r="F26" s="31" t="s">
        <v>617</v>
      </c>
      <c r="G26" s="31" t="s">
        <v>734</v>
      </c>
      <c r="H26" s="31" t="s">
        <v>734</v>
      </c>
      <c r="I26" s="31" t="s">
        <v>840</v>
      </c>
      <c r="J26" s="31"/>
      <c r="K26" s="35" t="s">
        <v>392</v>
      </c>
      <c r="L26" s="7"/>
    </row>
    <row r="27" spans="1:12" x14ac:dyDescent="0.15">
      <c r="A27" s="34" t="s">
        <v>937</v>
      </c>
      <c r="B27" s="31" t="s">
        <v>613</v>
      </c>
      <c r="C27" s="31" t="s">
        <v>613</v>
      </c>
      <c r="D27" s="31" t="s">
        <v>1268</v>
      </c>
      <c r="E27" s="31"/>
      <c r="F27" s="69" t="s">
        <v>1585</v>
      </c>
      <c r="G27" s="31" t="s">
        <v>613</v>
      </c>
      <c r="H27" s="31" t="s">
        <v>613</v>
      </c>
      <c r="I27" s="31"/>
      <c r="J27" s="31"/>
      <c r="K27" s="35" t="s">
        <v>1700</v>
      </c>
      <c r="L27" s="7"/>
    </row>
    <row r="28" spans="1:12" x14ac:dyDescent="0.15">
      <c r="A28" s="34" t="s">
        <v>842</v>
      </c>
      <c r="B28" s="31" t="s">
        <v>838</v>
      </c>
      <c r="C28" s="31" t="s">
        <v>1269</v>
      </c>
      <c r="D28" s="31" t="s">
        <v>1475</v>
      </c>
      <c r="E28" s="31"/>
      <c r="F28" s="31"/>
      <c r="G28" s="31"/>
      <c r="H28" s="31"/>
      <c r="I28" s="31"/>
      <c r="J28" s="31"/>
      <c r="K28" s="35" t="s">
        <v>847</v>
      </c>
      <c r="L28" s="7"/>
    </row>
    <row r="29" spans="1:12" x14ac:dyDescent="0.15">
      <c r="A29" s="34" t="s">
        <v>74</v>
      </c>
      <c r="B29" s="31" t="s">
        <v>1262</v>
      </c>
      <c r="C29" s="31"/>
      <c r="D29" s="31" t="s">
        <v>1262</v>
      </c>
      <c r="E29" s="31"/>
      <c r="F29" s="31" t="s">
        <v>838</v>
      </c>
      <c r="G29" s="31"/>
      <c r="H29" s="31"/>
      <c r="I29" s="31"/>
      <c r="J29" s="31"/>
      <c r="K29" s="35" t="s">
        <v>1701</v>
      </c>
      <c r="L29" s="7"/>
    </row>
    <row r="30" spans="1:12" x14ac:dyDescent="0.15">
      <c r="A30" s="34" t="s">
        <v>76</v>
      </c>
      <c r="B30" s="31" t="s">
        <v>729</v>
      </c>
      <c r="C30" s="31" t="s">
        <v>840</v>
      </c>
      <c r="D30" s="31" t="s">
        <v>729</v>
      </c>
      <c r="E30" s="31"/>
      <c r="F30" s="31" t="s">
        <v>1262</v>
      </c>
      <c r="G30" s="31"/>
      <c r="H30" s="31" t="s">
        <v>1475</v>
      </c>
      <c r="I30" s="31"/>
      <c r="J30" s="31"/>
      <c r="K30" s="35" t="s">
        <v>1702</v>
      </c>
      <c r="L30" s="19"/>
    </row>
    <row r="31" spans="1:12" x14ac:dyDescent="0.15">
      <c r="A31" s="34" t="s">
        <v>1160</v>
      </c>
      <c r="B31" s="31"/>
      <c r="C31" s="31" t="s">
        <v>729</v>
      </c>
      <c r="D31" s="31" t="s">
        <v>1162</v>
      </c>
      <c r="E31" s="31"/>
      <c r="F31" s="31" t="s">
        <v>1259</v>
      </c>
      <c r="G31" s="31"/>
      <c r="H31" s="31" t="s">
        <v>840</v>
      </c>
      <c r="I31" s="31"/>
      <c r="J31" s="31"/>
      <c r="K31" s="61" t="s">
        <v>1484</v>
      </c>
      <c r="L31" s="7"/>
    </row>
    <row r="32" spans="1:12" x14ac:dyDescent="0.15">
      <c r="A32" s="34" t="s">
        <v>1588</v>
      </c>
      <c r="B32" s="31" t="s">
        <v>1261</v>
      </c>
      <c r="C32" s="31" t="s">
        <v>1054</v>
      </c>
      <c r="D32" s="31"/>
      <c r="E32" s="31"/>
      <c r="F32" s="31" t="s">
        <v>1261</v>
      </c>
      <c r="G32" s="31" t="s">
        <v>840</v>
      </c>
      <c r="H32" s="31" t="s">
        <v>729</v>
      </c>
      <c r="I32" s="31"/>
      <c r="J32" s="31"/>
      <c r="K32" s="61" t="s">
        <v>1702</v>
      </c>
      <c r="L32" s="7"/>
    </row>
    <row r="33" spans="1:12" x14ac:dyDescent="0.15">
      <c r="A33" s="34" t="s">
        <v>332</v>
      </c>
      <c r="B33" s="31" t="s">
        <v>1051</v>
      </c>
      <c r="C33" s="31" t="s">
        <v>1051</v>
      </c>
      <c r="D33" s="31" t="s">
        <v>1051</v>
      </c>
      <c r="E33" s="31"/>
      <c r="F33" s="31" t="s">
        <v>1051</v>
      </c>
      <c r="G33" s="31" t="s">
        <v>1259</v>
      </c>
      <c r="H33" s="31" t="s">
        <v>1261</v>
      </c>
      <c r="I33" s="31" t="s">
        <v>1259</v>
      </c>
      <c r="J33" s="31"/>
      <c r="K33" s="33" t="s">
        <v>1485</v>
      </c>
      <c r="L33" s="7"/>
    </row>
    <row r="34" spans="1:12" s="14" customFormat="1" x14ac:dyDescent="0.15">
      <c r="A34" s="34" t="s">
        <v>846</v>
      </c>
      <c r="B34" s="43" t="s">
        <v>1161</v>
      </c>
      <c r="C34" s="43" t="s">
        <v>1053</v>
      </c>
      <c r="D34" s="43" t="s">
        <v>1053</v>
      </c>
      <c r="E34" s="43"/>
      <c r="F34" s="43" t="s">
        <v>1161</v>
      </c>
      <c r="G34" s="43" t="s">
        <v>1051</v>
      </c>
      <c r="H34" s="43" t="s">
        <v>301</v>
      </c>
      <c r="I34" s="43" t="s">
        <v>1054</v>
      </c>
      <c r="J34" s="43"/>
      <c r="K34" s="61" t="s">
        <v>392</v>
      </c>
      <c r="L34" s="16"/>
    </row>
    <row r="35" spans="1:12" x14ac:dyDescent="0.15">
      <c r="A35" s="65" t="s">
        <v>1486</v>
      </c>
      <c r="B35" s="31" t="s">
        <v>331</v>
      </c>
      <c r="C35" s="31"/>
      <c r="D35" s="31" t="s">
        <v>331</v>
      </c>
      <c r="E35" s="31"/>
      <c r="F35" s="31" t="s">
        <v>331</v>
      </c>
      <c r="G35" s="31" t="s">
        <v>1162</v>
      </c>
      <c r="H35" s="31" t="s">
        <v>300</v>
      </c>
      <c r="I35" s="31" t="s">
        <v>301</v>
      </c>
      <c r="J35" s="31"/>
      <c r="K35" s="61" t="s">
        <v>1272</v>
      </c>
      <c r="L35" s="7"/>
    </row>
    <row r="36" spans="1:12" x14ac:dyDescent="0.15">
      <c r="A36" s="28" t="s">
        <v>1273</v>
      </c>
      <c r="B36" s="31"/>
      <c r="C36" s="31" t="s">
        <v>1065</v>
      </c>
      <c r="D36" s="31"/>
      <c r="E36" s="31"/>
      <c r="F36" s="31"/>
      <c r="G36" s="31" t="s">
        <v>1065</v>
      </c>
      <c r="H36" s="31"/>
      <c r="I36" s="31"/>
      <c r="J36" s="31"/>
      <c r="K36" s="61" t="s">
        <v>1274</v>
      </c>
      <c r="L36" s="7"/>
    </row>
    <row r="37" spans="1:12" x14ac:dyDescent="0.15">
      <c r="A37" s="28" t="s">
        <v>1275</v>
      </c>
      <c r="B37" s="31"/>
      <c r="C37" s="31"/>
      <c r="D37" s="31"/>
      <c r="E37" s="31"/>
      <c r="F37" s="31"/>
      <c r="G37" s="31" t="s">
        <v>838</v>
      </c>
      <c r="H37" s="31" t="s">
        <v>1065</v>
      </c>
      <c r="I37" s="31"/>
      <c r="J37" s="31"/>
      <c r="K37" s="61" t="s">
        <v>1274</v>
      </c>
      <c r="L37" s="7"/>
    </row>
    <row r="38" spans="1:12" x14ac:dyDescent="0.15">
      <c r="A38" s="28" t="s">
        <v>1068</v>
      </c>
      <c r="B38" s="31"/>
      <c r="C38" s="31"/>
      <c r="D38" s="31"/>
      <c r="E38" s="31"/>
      <c r="F38" s="31"/>
      <c r="G38" s="31" t="s">
        <v>1053</v>
      </c>
      <c r="H38" s="31"/>
      <c r="I38" s="31" t="s">
        <v>300</v>
      </c>
      <c r="J38" s="31"/>
      <c r="K38" s="61" t="s">
        <v>1069</v>
      </c>
      <c r="L38" s="7"/>
    </row>
    <row r="39" spans="1:12" x14ac:dyDescent="0.15">
      <c r="A39" s="28" t="s">
        <v>862</v>
      </c>
      <c r="B39" s="31"/>
      <c r="C39" s="31"/>
      <c r="D39" s="31"/>
      <c r="E39" s="31"/>
      <c r="F39" s="31"/>
      <c r="G39" s="31"/>
      <c r="H39" s="31" t="s">
        <v>41</v>
      </c>
      <c r="I39" s="31" t="s">
        <v>1065</v>
      </c>
      <c r="J39" s="31"/>
      <c r="K39" s="61" t="s">
        <v>1274</v>
      </c>
      <c r="L39" s="7"/>
    </row>
    <row r="40" spans="1:12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67" t="s">
        <v>863</v>
      </c>
      <c r="L40" s="12"/>
    </row>
    <row r="41" spans="1:12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ht="16" x14ac:dyDescent="0.2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4"/>
    </row>
    <row r="44" spans="1:12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7"/>
    </row>
    <row r="46" spans="1:12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12" x14ac:dyDescent="0.15">
      <c r="A47" s="3"/>
      <c r="B47" s="2"/>
      <c r="C47" s="2"/>
      <c r="D47" s="2"/>
      <c r="E47" s="2"/>
      <c r="F47" s="2"/>
      <c r="G47" s="15"/>
      <c r="H47" s="15"/>
      <c r="I47" s="15"/>
      <c r="J47" s="15"/>
      <c r="K47" s="2"/>
      <c r="L47" s="7"/>
    </row>
    <row r="48" spans="1:12" x14ac:dyDescent="0.1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7"/>
    </row>
    <row r="49" spans="1:22" x14ac:dyDescent="0.1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22" x14ac:dyDescent="0.1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1:22" x14ac:dyDescent="0.1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19"/>
    </row>
    <row r="52" spans="1:22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7"/>
    </row>
    <row r="53" spans="1:22" x14ac:dyDescent="0.15">
      <c r="B53" s="2"/>
      <c r="C53" s="2"/>
      <c r="D53" s="2"/>
      <c r="E53" s="2"/>
      <c r="F53" s="2"/>
      <c r="G53" s="2"/>
      <c r="H53" s="2"/>
      <c r="I53" s="2"/>
      <c r="J53" s="2"/>
      <c r="K53" s="18"/>
      <c r="L53" s="7"/>
    </row>
    <row r="54" spans="1:22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7"/>
    </row>
    <row r="56" spans="1:22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7"/>
    </row>
    <row r="57" spans="1:22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12"/>
    </row>
    <row r="58" spans="1:22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2" ht="16" x14ac:dyDescent="0.2">
      <c r="A59" s="1"/>
      <c r="B59" s="5"/>
      <c r="C59" s="5"/>
      <c r="D59" s="5"/>
      <c r="E59" s="2"/>
      <c r="F59" s="5"/>
      <c r="G59" s="5"/>
      <c r="H59" s="5"/>
      <c r="I59" s="5"/>
      <c r="J59" s="5"/>
      <c r="K59" s="5"/>
    </row>
    <row r="60" spans="1:2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4"/>
    </row>
    <row r="61" spans="1:22" x14ac:dyDescent="0.15">
      <c r="A61" s="3"/>
      <c r="B61" s="2"/>
      <c r="C61" s="5"/>
      <c r="D61" s="5"/>
      <c r="E61" s="5"/>
      <c r="F61" s="5"/>
      <c r="G61" s="5"/>
      <c r="H61" s="5"/>
      <c r="I61" s="5"/>
      <c r="J61" s="5"/>
      <c r="K61" s="5"/>
      <c r="L61" s="9"/>
    </row>
    <row r="62" spans="1:22" x14ac:dyDescent="0.15">
      <c r="A62" s="3"/>
      <c r="B62" s="2"/>
      <c r="C62" s="5"/>
      <c r="D62" s="5"/>
      <c r="E62" s="5"/>
      <c r="F62" s="5"/>
      <c r="G62" s="5"/>
      <c r="H62" s="5"/>
      <c r="I62" s="5"/>
      <c r="J62" s="5"/>
      <c r="K62" s="5"/>
      <c r="L62" s="20"/>
    </row>
    <row r="63" spans="1:22" x14ac:dyDescent="0.15">
      <c r="A63" s="3"/>
      <c r="B63" s="2"/>
      <c r="C63" s="5"/>
      <c r="D63" s="5"/>
      <c r="E63" s="5"/>
      <c r="F63" s="5"/>
      <c r="G63" s="5"/>
      <c r="H63" s="5"/>
      <c r="I63" s="5"/>
      <c r="J63" s="5"/>
      <c r="K63" s="5"/>
      <c r="L63" s="9"/>
      <c r="M63" s="2"/>
      <c r="N63" s="2"/>
      <c r="O63" s="2"/>
      <c r="P63" s="2"/>
      <c r="Q63" s="2"/>
      <c r="R63" s="2"/>
      <c r="S63" s="2"/>
    </row>
    <row r="64" spans="1:22" x14ac:dyDescent="0.15">
      <c r="A64" s="3"/>
      <c r="B64" s="2"/>
      <c r="C64" s="5"/>
      <c r="D64" s="5"/>
      <c r="E64" s="5"/>
      <c r="F64" s="5"/>
      <c r="G64" s="5"/>
      <c r="H64" s="5"/>
      <c r="I64" s="5"/>
      <c r="J64" s="5"/>
      <c r="K64" s="5"/>
      <c r="L64" s="9"/>
      <c r="M64" s="2"/>
      <c r="N64" s="2"/>
      <c r="O64" s="2"/>
      <c r="P64" s="2"/>
      <c r="Q64" s="2"/>
      <c r="R64" s="2"/>
      <c r="S64" s="2"/>
    </row>
    <row r="65" spans="1:19" x14ac:dyDescent="0.15">
      <c r="A65" s="3"/>
      <c r="B65" s="2"/>
      <c r="C65" s="5"/>
      <c r="D65" s="5"/>
      <c r="E65" s="5"/>
      <c r="F65" s="5"/>
      <c r="G65" s="5"/>
      <c r="H65" s="5"/>
      <c r="I65" s="5"/>
      <c r="J65" s="5"/>
      <c r="K65" s="5"/>
      <c r="L65" s="7"/>
      <c r="M65" s="2"/>
      <c r="N65" s="2"/>
      <c r="O65" s="2"/>
      <c r="P65" s="2"/>
      <c r="Q65" s="2"/>
      <c r="R65" s="2"/>
      <c r="S65" s="2"/>
    </row>
    <row r="66" spans="1:19" x14ac:dyDescent="0.15">
      <c r="A66" s="3"/>
      <c r="C66" s="5"/>
      <c r="D66" s="5"/>
      <c r="E66" s="5"/>
      <c r="F66" s="5"/>
      <c r="G66" s="5"/>
      <c r="H66" s="5"/>
      <c r="I66" s="5"/>
      <c r="J66" s="5"/>
      <c r="K66" s="5"/>
      <c r="L66" s="9"/>
    </row>
    <row r="67" spans="1:19" x14ac:dyDescent="0.15">
      <c r="A67" s="3"/>
      <c r="C67" s="5"/>
      <c r="D67" s="6"/>
      <c r="E67" s="5"/>
      <c r="F67" s="5"/>
      <c r="G67" s="5"/>
      <c r="H67" s="5"/>
      <c r="I67" s="5"/>
      <c r="J67" s="5"/>
      <c r="K67" s="5"/>
      <c r="L67" s="9"/>
    </row>
    <row r="68" spans="1:19" x14ac:dyDescent="0.15">
      <c r="A68" s="3"/>
      <c r="C68" s="5"/>
      <c r="D68" s="6"/>
      <c r="E68" s="5"/>
      <c r="F68" s="5"/>
      <c r="G68" s="5"/>
      <c r="H68" s="5"/>
      <c r="I68" s="5"/>
      <c r="J68" s="5"/>
      <c r="K68" s="5"/>
      <c r="L68" s="9"/>
    </row>
    <row r="69" spans="1:19" x14ac:dyDescent="0.15">
      <c r="A69" s="3"/>
      <c r="C69" s="5"/>
      <c r="D69" s="6"/>
      <c r="E69" s="5"/>
      <c r="F69" s="5"/>
      <c r="G69" s="5"/>
      <c r="H69" s="5"/>
      <c r="I69" s="5"/>
      <c r="J69" s="5"/>
      <c r="K69" s="5"/>
      <c r="L69" s="9"/>
    </row>
    <row r="70" spans="1:19" x14ac:dyDescent="0.15">
      <c r="C70" s="6"/>
      <c r="D70" s="6"/>
      <c r="E70" s="6"/>
      <c r="F70" s="5"/>
      <c r="G70" s="5"/>
      <c r="H70" s="5"/>
      <c r="I70" s="5"/>
      <c r="J70" s="5"/>
      <c r="K70" s="5"/>
      <c r="L70" s="13"/>
    </row>
    <row r="71" spans="1:19" ht="16" x14ac:dyDescent="0.2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</row>
    <row r="72" spans="1:19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</row>
    <row r="73" spans="1:19" x14ac:dyDescent="0.15">
      <c r="A73" s="3"/>
      <c r="B73" s="4"/>
      <c r="C73" s="2"/>
      <c r="D73" s="2"/>
      <c r="E73" s="2"/>
      <c r="F73" s="2"/>
      <c r="G73" s="2"/>
      <c r="H73" s="2"/>
      <c r="I73" s="2"/>
      <c r="J73" s="2"/>
      <c r="K73" s="2"/>
      <c r="L73" s="7"/>
    </row>
    <row r="74" spans="1:19" x14ac:dyDescent="0.1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7"/>
    </row>
    <row r="75" spans="1:19" x14ac:dyDescent="0.1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7"/>
    </row>
    <row r="76" spans="1:19" x14ac:dyDescent="0.1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19"/>
    </row>
    <row r="77" spans="1:19" x14ac:dyDescent="0.1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7"/>
    </row>
    <row r="78" spans="1:19" x14ac:dyDescent="0.1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7"/>
    </row>
    <row r="79" spans="1:19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12"/>
    </row>
    <row r="80" spans="1:19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phoneticPr fontId="9" type="noConversion"/>
  <printOptions gridLines="1" gridLinesSet="0"/>
  <pageMargins left="0.39370078740157483" right="0.39370078740157483" top="1.1811023622047245" bottom="0.78740157480314965" header="0.78740157480314965" footer="0.39370078740157483"/>
  <headerFooter>
    <oddHeader>&amp;C&amp;"Arial,Vet"&amp;18S.C. "DE GIESSEN": Teamresultaten 1973-1974</oddHeader>
  </headerFooter>
  <rowBreaks count="1" manualBreakCount="1">
    <brk id="40" max="65535" man="1" pt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55</vt:i4>
      </vt:variant>
      <vt:variant>
        <vt:lpstr>Benoemde bereiken</vt:lpstr>
      </vt:variant>
      <vt:variant>
        <vt:i4>19</vt:i4>
      </vt:variant>
    </vt:vector>
  </HeadingPairs>
  <TitlesOfParts>
    <vt:vector size="74" baseType="lpstr">
      <vt:lpstr>1965-1966</vt:lpstr>
      <vt:lpstr>1966-1967</vt:lpstr>
      <vt:lpstr>1967-1968</vt:lpstr>
      <vt:lpstr>1968-1969</vt:lpstr>
      <vt:lpstr>1969-1970</vt:lpstr>
      <vt:lpstr>1970-1971</vt:lpstr>
      <vt:lpstr>1971-1972</vt:lpstr>
      <vt:lpstr>1972-1973</vt:lpstr>
      <vt:lpstr>1973-1974</vt:lpstr>
      <vt:lpstr>1974-1975</vt:lpstr>
      <vt:lpstr>1975-1976</vt:lpstr>
      <vt:lpstr>1976-1977</vt:lpstr>
      <vt:lpstr>1977-1978</vt:lpstr>
      <vt:lpstr>1978-1979</vt:lpstr>
      <vt:lpstr>1979-1980</vt:lpstr>
      <vt:lpstr>1980-1981</vt:lpstr>
      <vt:lpstr>1981-1982</vt:lpstr>
      <vt:lpstr>1982-1983</vt:lpstr>
      <vt:lpstr>1983-1984</vt:lpstr>
      <vt:lpstr>1984-1985</vt:lpstr>
      <vt:lpstr>1985-1986</vt:lpstr>
      <vt:lpstr>1986-1987</vt:lpstr>
      <vt:lpstr>1987-1988</vt:lpstr>
      <vt:lpstr>1988-1989</vt:lpstr>
      <vt:lpstr>1989-1990</vt:lpstr>
      <vt:lpstr>1990-1991</vt:lpstr>
      <vt:lpstr>1991-1992</vt:lpstr>
      <vt:lpstr>1992-1993</vt:lpstr>
      <vt:lpstr>1993-1994</vt:lpstr>
      <vt:lpstr>1994-1995</vt:lpstr>
      <vt:lpstr>1995-1996</vt:lpstr>
      <vt:lpstr>1996-1997</vt:lpstr>
      <vt:lpstr>1997-1998</vt:lpstr>
      <vt:lpstr>1998-1999</vt:lpstr>
      <vt:lpstr>1999-2000</vt:lpstr>
      <vt:lpstr>2000-2001</vt:lpstr>
      <vt:lpstr>2001-2002</vt:lpstr>
      <vt:lpstr>2002-2003</vt:lpstr>
      <vt:lpstr>2003-2004</vt:lpstr>
      <vt:lpstr>2004-2005</vt:lpstr>
      <vt:lpstr>2005-2006</vt:lpstr>
      <vt:lpstr>2006-2007</vt:lpstr>
      <vt:lpstr>2007-2008</vt:lpstr>
      <vt:lpstr>2008-2009</vt:lpstr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  <vt:lpstr>Blad1</vt:lpstr>
      <vt:lpstr>'1965-1966'!Afdrukbereik</vt:lpstr>
      <vt:lpstr>'1966-1967'!Afdrukbereik</vt:lpstr>
      <vt:lpstr>'1968-1969'!Afdrukbereik</vt:lpstr>
      <vt:lpstr>'1994-1995'!Afdrukbereik</vt:lpstr>
      <vt:lpstr>'1998-1999'!Afdrukbereik</vt:lpstr>
      <vt:lpstr>'1999-2000'!Afdrukbereik</vt:lpstr>
      <vt:lpstr>'2000-2001'!Afdrukbereik</vt:lpstr>
      <vt:lpstr>'2001-2002'!Afdrukbereik</vt:lpstr>
      <vt:lpstr>'2002-2003'!Afdrukbereik</vt:lpstr>
      <vt:lpstr>'2003-2004'!Afdrukbereik</vt:lpstr>
      <vt:lpstr>'2004-2005'!Afdrukbereik</vt:lpstr>
      <vt:lpstr>'2005-2006'!Afdrukbereik</vt:lpstr>
      <vt:lpstr>'2006-2007'!Afdrukbereik</vt:lpstr>
      <vt:lpstr>'2007-2008'!Afdrukbereik</vt:lpstr>
      <vt:lpstr>'2008-2009'!Afdrukbereik</vt:lpstr>
      <vt:lpstr>'2009-2010'!Afdrukbereik</vt:lpstr>
      <vt:lpstr>'2010-2011'!Afdrukbereik</vt:lpstr>
      <vt:lpstr>'2011-2012'!Afdrukbereik</vt:lpstr>
      <vt:lpstr>'2012-2013'!Afdrukbereik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Teamresultaten 1996/1997</dc:title>
  <dc:subject>Schaken</dc:subject>
  <dc:creator>J.J. Vonk</dc:creator>
  <cp:lastModifiedBy>Jaco Vonk</cp:lastModifiedBy>
  <cp:lastPrinted>2014-10-05T13:04:31Z</cp:lastPrinted>
  <dcterms:created xsi:type="dcterms:W3CDTF">2013-12-28T22:45:03Z</dcterms:created>
  <dcterms:modified xsi:type="dcterms:W3CDTF">2019-05-24T22:35:58Z</dcterms:modified>
</cp:coreProperties>
</file>